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HCD\SCSO\HEAT\POLICY.PROCESSES\! INTERNAL PROCESSES\BENEFIT CALCULATION WORKSHEET\"/>
    </mc:Choice>
  </mc:AlternateContent>
  <bookViews>
    <workbookView xWindow="0" yWindow="0" windowWidth="28800" windowHeight="12435"/>
  </bookViews>
  <sheets>
    <sheet name="Sheet1" sheetId="1" r:id="rId1"/>
  </sheets>
  <definedNames>
    <definedName name="_xlnm.Print_Area" localSheetId="0">Sheet1!$A$1:$D$73</definedName>
  </definedNames>
  <calcPr calcId="152511"/>
</workbook>
</file>

<file path=xl/calcChain.xml><?xml version="1.0" encoding="utf-8"?>
<calcChain xmlns="http://schemas.openxmlformats.org/spreadsheetml/2006/main">
  <c r="B10" i="1" l="1"/>
  <c r="B20" i="1"/>
  <c r="B24" i="1" l="1"/>
  <c r="B14" i="1"/>
  <c r="B38" i="1" l="1"/>
</calcChain>
</file>

<file path=xl/sharedStrings.xml><?xml version="1.0" encoding="utf-8"?>
<sst xmlns="http://schemas.openxmlformats.org/spreadsheetml/2006/main" count="52" uniqueCount="44">
  <si>
    <t>Application Number:</t>
  </si>
  <si>
    <t>Name:</t>
  </si>
  <si>
    <t>Total Net Income</t>
  </si>
  <si>
    <t>100% of Poverty</t>
  </si>
  <si>
    <t>Energy Burden (Maximum 25)</t>
  </si>
  <si>
    <t>Subtact from 300</t>
  </si>
  <si>
    <t>Mulitiply by 10</t>
  </si>
  <si>
    <t>Convert B10 to whole number</t>
  </si>
  <si>
    <t>Dwelling Standard Energy Cost</t>
  </si>
  <si>
    <t>Household Size</t>
  </si>
  <si>
    <t>MANUALLY ENTER WHOLE NUMBER FROM B10 (if zero income enter zero)</t>
  </si>
  <si>
    <t>Section 1:  Income Formula for Family Poverty Level</t>
  </si>
  <si>
    <t>Family Poverty Level - This formula determines the level of poverty the family is at.  The lower the poverty level the higher the benefit amount in this section.</t>
  </si>
  <si>
    <t>From SealWorks (SW) (if negative net income, enter zero)</t>
  </si>
  <si>
    <t>Calculation</t>
  </si>
  <si>
    <t>Description</t>
  </si>
  <si>
    <t>A2019002815</t>
  </si>
  <si>
    <t>Yolanda Valdez</t>
  </si>
  <si>
    <t>TOTAL INCOME FORMULA</t>
  </si>
  <si>
    <t>THIS IS WHAT SUE CHANGED TO INCREASE THE BENEFIT FORMULA IN FY19.  BEFORE FY19 IT WAS $205.00</t>
  </si>
  <si>
    <t>B13 - B12 = $300 minus Client's Percent of Poverty</t>
  </si>
  <si>
    <t>Section 2:  Energy Burden</t>
  </si>
  <si>
    <t>From Fed Poverty Level table for household size (see table below) (use HH size in SW) (if zero income no need to enter)</t>
  </si>
  <si>
    <t>B8 divided by B9 = Net Income divided by 100% of the poverty amount for household size from Fed Poverty Level Table.  Enter as whole number in B12 below (i.e., if .65; enter 65 in B12 below</t>
  </si>
  <si>
    <r>
      <t>Household Energy Cost (select one):
House Standard:   ______________
Apartment Standard:  _</t>
    </r>
    <r>
      <rPr>
        <u/>
        <sz val="11"/>
        <color theme="1"/>
        <rFont val="Calibri"/>
        <family val="2"/>
        <scheme val="minor"/>
      </rPr>
      <t>__$218___</t>
    </r>
    <r>
      <rPr>
        <sz val="11"/>
        <color theme="1"/>
        <rFont val="Calibri"/>
        <family val="2"/>
        <scheme val="minor"/>
      </rPr>
      <t xml:space="preserve">
Actual Costs:  _________________
Dwelling type:  </t>
    </r>
    <r>
      <rPr>
        <u/>
        <sz val="11"/>
        <color theme="1"/>
        <rFont val="Calibri"/>
        <family val="2"/>
        <scheme val="minor"/>
      </rPr>
      <t>Apartment</t>
    </r>
    <r>
      <rPr>
        <sz val="11"/>
        <color theme="1"/>
        <rFont val="Calibri"/>
        <family val="2"/>
        <scheme val="minor"/>
      </rPr>
      <t xml:space="preserve">
Main heating source:  </t>
    </r>
    <r>
      <rPr>
        <u/>
        <sz val="11"/>
        <color theme="1"/>
        <rFont val="Calibri"/>
        <family val="2"/>
        <scheme val="minor"/>
      </rPr>
      <t>Electricity</t>
    </r>
  </si>
  <si>
    <t xml:space="preserve">Look in SW to see main heating source (fuel type) and dwelling type.  Look on Energy Cost Table for dwelling standard energy cost (fuel type and dwelling type) (no need to do if zero income).  </t>
  </si>
  <si>
    <t>Energy Burden can't be more than $250.</t>
  </si>
  <si>
    <t>ENERGY BURDEN AMOUNT</t>
  </si>
  <si>
    <t>Enter $150 if client has propane as primary fuel type</t>
  </si>
  <si>
    <t>Section 3:  Target Group (if applicable)</t>
  </si>
  <si>
    <t>Enter $150 if household has any members in a target group (Child under 6, Disabled, Over 60)</t>
  </si>
  <si>
    <t>B19 divided by B8 = Dwelling Standard Energy Cost from Energy Cost Table divided by Net Income.  Enter as whole number in B20 below (i.e., if .13, energy burden is 13).  Max is 25</t>
  </si>
  <si>
    <t>Divide Energy Cost (B19) by Total Net Income (B8)</t>
  </si>
  <si>
    <t>MANUALLY ENTER whole number from B20 above.  Can't be above 25 (if zero income enter 25)</t>
  </si>
  <si>
    <t>B22 times B23 = Energy Burden times 10</t>
  </si>
  <si>
    <t>TARGET GROUP CREDIT</t>
  </si>
  <si>
    <t>PROPANE CREDIT</t>
  </si>
  <si>
    <t>Section 4:  Propane Benefit (if applicable)</t>
  </si>
  <si>
    <t>Section 5:  Total HEAT Benefit (B14+B24+B29+B33)</t>
  </si>
  <si>
    <t>FY2020 HEAT Benefit Formula</t>
  </si>
  <si>
    <t xml:space="preserve">This spreadsheet uses FY20 Federal Poverty Level Numbers (listed below on row 43).  </t>
  </si>
  <si>
    <t>FY20 Federal Poverty Table</t>
  </si>
  <si>
    <t>This is client's percent of poverty (114 percent).  Ineligible if over 150%.</t>
  </si>
  <si>
    <t>THIS IS WHAT SUE CHANGED TO INCREASE THE BENEFIT FORMULA IN FY19.  BEFORE FY19 IT WAS MULTIPLIED BY 7 RATHER THAN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</si>
</sst>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3" x14ac:knownFonts="1">
    <font>
      <sz val="11"/>
      <color theme="1"/>
      <name val="Calibri"/>
      <family val="2"/>
      <scheme val="minor"/>
    </font>
    <font>
      <b/>
      <sz val="11"/>
      <color theme="1"/>
      <name val="Calibri"/>
      <family val="2"/>
      <scheme val="minor"/>
    </font>
    <font>
      <sz val="10"/>
      <color theme="1"/>
      <name val="Arial"/>
      <family val="2"/>
    </font>
    <font>
      <sz val="11"/>
      <color rgb="FFFF0000"/>
      <name val="Calibri"/>
      <family val="2"/>
      <scheme val="minor"/>
    </font>
    <font>
      <sz val="11"/>
      <color theme="1"/>
      <name val="Calibri"/>
      <family val="2"/>
      <scheme val="minor"/>
    </font>
    <font>
      <b/>
      <sz val="12"/>
      <color theme="1"/>
      <name val="Times New Roman"/>
      <family val="1"/>
    </font>
    <font>
      <sz val="12"/>
      <color theme="1"/>
      <name val="Calibri"/>
      <family val="2"/>
      <scheme val="minor"/>
    </font>
    <font>
      <sz val="11"/>
      <color rgb="FF006100"/>
      <name val="Calibri"/>
      <family val="2"/>
      <scheme val="minor"/>
    </font>
    <font>
      <b/>
      <sz val="11"/>
      <color rgb="FF006100"/>
      <name val="Calibri"/>
      <family val="2"/>
      <scheme val="minor"/>
    </font>
    <font>
      <sz val="11"/>
      <name val="Calibri"/>
      <family val="2"/>
      <scheme val="minor"/>
    </font>
    <font>
      <b/>
      <sz val="11"/>
      <name val="Calibri"/>
      <family val="2"/>
      <scheme val="minor"/>
    </font>
    <font>
      <u/>
      <sz val="11"/>
      <color theme="1"/>
      <name val="Calibri"/>
      <family val="2"/>
      <scheme val="minor"/>
    </font>
    <font>
      <b/>
      <sz val="15"/>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4" fillId="0" borderId="0" applyFont="0" applyFill="0" applyBorder="0" applyAlignment="0" applyProtection="0"/>
    <xf numFmtId="0" fontId="7" fillId="4" borderId="0" applyNumberFormat="0" applyBorder="0" applyAlignment="0" applyProtection="0"/>
  </cellStyleXfs>
  <cellXfs count="43">
    <xf numFmtId="0" fontId="0" fillId="0" borderId="0" xfId="0"/>
    <xf numFmtId="0" fontId="0" fillId="0" borderId="0" xfId="0" applyAlignment="1">
      <alignment wrapText="1"/>
    </xf>
    <xf numFmtId="0" fontId="5" fillId="0" borderId="1" xfId="0" applyFont="1" applyBorder="1" applyAlignment="1">
      <alignment horizontal="center" wrapText="1"/>
    </xf>
    <xf numFmtId="0" fontId="5" fillId="2" borderId="1" xfId="0" applyFont="1" applyFill="1" applyBorder="1" applyAlignment="1">
      <alignment horizontal="center" wrapText="1"/>
    </xf>
    <xf numFmtId="0" fontId="6" fillId="0" borderId="1" xfId="0" applyFont="1" applyBorder="1" applyAlignment="1">
      <alignment horizontal="center"/>
    </xf>
    <xf numFmtId="3" fontId="2" fillId="3" borderId="1" xfId="1" applyNumberFormat="1" applyFont="1" applyFill="1" applyBorder="1" applyAlignment="1">
      <alignment horizontal="left"/>
    </xf>
    <xf numFmtId="0" fontId="0" fillId="0" borderId="0" xfId="0" applyAlignment="1">
      <alignment horizontal="left"/>
    </xf>
    <xf numFmtId="0" fontId="0" fillId="0" borderId="0" xfId="0" applyBorder="1"/>
    <xf numFmtId="0" fontId="2" fillId="0" borderId="0" xfId="0" applyFont="1" applyBorder="1" applyAlignment="1">
      <alignment vertical="center" wrapText="1"/>
    </xf>
    <xf numFmtId="2" fontId="0" fillId="0" borderId="0" xfId="0" applyNumberFormat="1" applyBorder="1"/>
    <xf numFmtId="0" fontId="0" fillId="0" borderId="0" xfId="0" applyAlignment="1">
      <alignment horizontal="left" wrapText="1"/>
    </xf>
    <xf numFmtId="0" fontId="3" fillId="0" borderId="0" xfId="0" applyFont="1" applyBorder="1" applyAlignment="1">
      <alignment wrapText="1"/>
    </xf>
    <xf numFmtId="0" fontId="9" fillId="0" borderId="0" xfId="0" applyFont="1" applyBorder="1"/>
    <xf numFmtId="0" fontId="9" fillId="0" borderId="0" xfId="0" applyFont="1" applyBorder="1" applyAlignment="1">
      <alignment wrapText="1"/>
    </xf>
    <xf numFmtId="0" fontId="3" fillId="2" borderId="0" xfId="0" applyFont="1" applyFill="1" applyBorder="1" applyAlignment="1">
      <alignment wrapText="1"/>
    </xf>
    <xf numFmtId="0" fontId="3" fillId="0" borderId="0" xfId="0" applyFont="1" applyBorder="1"/>
    <xf numFmtId="0" fontId="0" fillId="0" borderId="1" xfId="0" applyBorder="1"/>
    <xf numFmtId="0" fontId="1" fillId="0" borderId="1" xfId="0" applyFont="1" applyBorder="1" applyAlignment="1">
      <alignment wrapText="1"/>
    </xf>
    <xf numFmtId="0" fontId="0" fillId="0" borderId="0" xfId="0" applyBorder="1" applyAlignment="1">
      <alignment horizontal="left"/>
    </xf>
    <xf numFmtId="0" fontId="10" fillId="0" borderId="0" xfId="0" applyFont="1" applyBorder="1" applyAlignment="1">
      <alignment wrapText="1"/>
    </xf>
    <xf numFmtId="0" fontId="0" fillId="0" borderId="0" xfId="0" applyBorder="1" applyAlignment="1">
      <alignment wrapText="1"/>
    </xf>
    <xf numFmtId="0" fontId="1" fillId="0" borderId="0" xfId="0" applyFont="1" applyBorder="1" applyAlignment="1">
      <alignment wrapText="1"/>
    </xf>
    <xf numFmtId="0" fontId="7" fillId="4" borderId="2" xfId="2" applyBorder="1" applyAlignment="1">
      <alignment wrapText="1"/>
    </xf>
    <xf numFmtId="0" fontId="7" fillId="4" borderId="3" xfId="2" applyBorder="1"/>
    <xf numFmtId="0" fontId="7" fillId="4" borderId="4" xfId="2" applyBorder="1" applyAlignment="1">
      <alignment wrapText="1"/>
    </xf>
    <xf numFmtId="0" fontId="0" fillId="0" borderId="5" xfId="0" applyBorder="1" applyAlignment="1">
      <alignment wrapText="1"/>
    </xf>
    <xf numFmtId="0" fontId="0" fillId="0" borderId="6" xfId="0" applyBorder="1"/>
    <xf numFmtId="0" fontId="1" fillId="2" borderId="7" xfId="0" applyFont="1" applyFill="1" applyBorder="1" applyAlignment="1">
      <alignment wrapText="1"/>
    </xf>
    <xf numFmtId="0" fontId="1" fillId="2" borderId="8" xfId="0" applyFont="1" applyFill="1" applyBorder="1"/>
    <xf numFmtId="0" fontId="9" fillId="0" borderId="8" xfId="0" applyFont="1" applyBorder="1"/>
    <xf numFmtId="0" fontId="0" fillId="0" borderId="9" xfId="0" applyBorder="1"/>
    <xf numFmtId="0" fontId="0" fillId="0" borderId="6" xfId="0" applyBorder="1" applyAlignment="1">
      <alignment wrapText="1"/>
    </xf>
    <xf numFmtId="0" fontId="0" fillId="0" borderId="8" xfId="0" applyBorder="1"/>
    <xf numFmtId="0" fontId="8" fillId="4" borderId="2" xfId="2" applyFont="1" applyBorder="1"/>
    <xf numFmtId="0" fontId="10" fillId="2" borderId="7" xfId="0" applyFont="1" applyFill="1" applyBorder="1"/>
    <xf numFmtId="0" fontId="8" fillId="4" borderId="2" xfId="2" applyFont="1" applyBorder="1" applyAlignment="1">
      <alignment wrapText="1"/>
    </xf>
    <xf numFmtId="0" fontId="1" fillId="2" borderId="8" xfId="0" applyFont="1" applyFill="1" applyBorder="1" applyAlignment="1">
      <alignment wrapText="1"/>
    </xf>
    <xf numFmtId="0" fontId="8" fillId="4" borderId="10" xfId="2" applyFont="1" applyBorder="1" applyAlignment="1">
      <alignment wrapText="1"/>
    </xf>
    <xf numFmtId="0" fontId="1" fillId="2" borderId="11" xfId="0" applyFont="1" applyFill="1" applyBorder="1"/>
    <xf numFmtId="0" fontId="9" fillId="0" borderId="11" xfId="0" applyFont="1" applyBorder="1"/>
    <xf numFmtId="0" fontId="0" fillId="0" borderId="12" xfId="0" applyBorder="1"/>
    <xf numFmtId="0" fontId="12" fillId="5" borderId="0" xfId="0" applyFont="1" applyFill="1"/>
    <xf numFmtId="0" fontId="0" fillId="5" borderId="0" xfId="0" applyFill="1"/>
  </cellXfs>
  <cellStyles count="3">
    <cellStyle name="Comma" xfId="1" builtinId="3"/>
    <cellStyle name="Good" xfId="2"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60</xdr:row>
      <xdr:rowOff>0</xdr:rowOff>
    </xdr:from>
    <xdr:to>
      <xdr:col>2</xdr:col>
      <xdr:colOff>3228101</xdr:colOff>
      <xdr:row>71</xdr:row>
      <xdr:rowOff>104500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8458200"/>
          <a:ext cx="6990476" cy="22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6"/>
  <sheetViews>
    <sheetView tabSelected="1" topLeftCell="A11" workbookViewId="0">
      <selection activeCell="C24" sqref="C24"/>
    </sheetView>
  </sheetViews>
  <sheetFormatPr defaultRowHeight="15" x14ac:dyDescent="0.25"/>
  <cols>
    <col min="1" max="1" width="39" style="1" customWidth="1"/>
    <col min="2" max="2" width="17.42578125" bestFit="1" customWidth="1"/>
    <col min="3" max="3" width="85" bestFit="1" customWidth="1"/>
    <col min="4" max="4" width="76" customWidth="1"/>
    <col min="5" max="5" width="18.5703125" bestFit="1" customWidth="1"/>
    <col min="6" max="6" width="7.5703125" customWidth="1"/>
    <col min="7" max="7" width="16.85546875" customWidth="1"/>
    <col min="8" max="8" width="13.5703125" bestFit="1" customWidth="1"/>
    <col min="9" max="9" width="23.28515625" customWidth="1"/>
  </cols>
  <sheetData>
    <row r="1" spans="1:4" ht="47.25" customHeight="1" x14ac:dyDescent="0.3">
      <c r="A1" s="41" t="s">
        <v>39</v>
      </c>
      <c r="B1" s="42"/>
      <c r="C1" s="42"/>
      <c r="D1" s="42" t="s">
        <v>40</v>
      </c>
    </row>
    <row r="2" spans="1:4" x14ac:dyDescent="0.25">
      <c r="A2" s="20"/>
      <c r="B2" s="7"/>
      <c r="C2" s="7"/>
      <c r="D2" s="7"/>
    </row>
    <row r="3" spans="1:4" x14ac:dyDescent="0.25">
      <c r="A3" s="21" t="s">
        <v>0</v>
      </c>
      <c r="B3" s="8" t="s">
        <v>16</v>
      </c>
      <c r="C3" s="7"/>
      <c r="D3" s="7"/>
    </row>
    <row r="4" spans="1:4" x14ac:dyDescent="0.25">
      <c r="A4" s="21" t="s">
        <v>1</v>
      </c>
      <c r="B4" s="8" t="s">
        <v>17</v>
      </c>
      <c r="C4" s="8"/>
      <c r="D4" s="7"/>
    </row>
    <row r="5" spans="1:4" x14ac:dyDescent="0.25">
      <c r="A5" s="21" t="s">
        <v>9</v>
      </c>
      <c r="B5" s="18">
        <v>1</v>
      </c>
      <c r="C5" s="11"/>
      <c r="D5" s="7"/>
    </row>
    <row r="6" spans="1:4" ht="15.75" thickBot="1" x14ac:dyDescent="0.3">
      <c r="A6" s="20"/>
      <c r="B6" s="7"/>
      <c r="C6" s="7"/>
      <c r="D6" s="7"/>
    </row>
    <row r="7" spans="1:4" ht="30.75" thickTop="1" x14ac:dyDescent="0.25">
      <c r="A7" s="22" t="s">
        <v>11</v>
      </c>
      <c r="B7" s="23" t="s">
        <v>14</v>
      </c>
      <c r="C7" s="23" t="s">
        <v>15</v>
      </c>
      <c r="D7" s="24" t="s">
        <v>12</v>
      </c>
    </row>
    <row r="8" spans="1:4" x14ac:dyDescent="0.25">
      <c r="A8" s="25" t="s">
        <v>2</v>
      </c>
      <c r="B8" s="7">
        <v>1191.6400000000001</v>
      </c>
      <c r="C8" s="12" t="s">
        <v>13</v>
      </c>
      <c r="D8" s="26"/>
    </row>
    <row r="9" spans="1:4" ht="30" x14ac:dyDescent="0.25">
      <c r="A9" s="25" t="s">
        <v>3</v>
      </c>
      <c r="B9" s="7">
        <v>1041</v>
      </c>
      <c r="C9" s="13" t="s">
        <v>22</v>
      </c>
      <c r="D9" s="26"/>
    </row>
    <row r="10" spans="1:4" ht="45" x14ac:dyDescent="0.25">
      <c r="A10" s="25"/>
      <c r="B10" s="9">
        <f>B8/B9</f>
        <v>1.1447070124879923</v>
      </c>
      <c r="C10" s="13" t="s">
        <v>23</v>
      </c>
      <c r="D10" s="26"/>
    </row>
    <row r="11" spans="1:4" x14ac:dyDescent="0.25">
      <c r="A11" s="25"/>
      <c r="B11" s="7"/>
      <c r="C11" s="12"/>
      <c r="D11" s="26"/>
    </row>
    <row r="12" spans="1:4" x14ac:dyDescent="0.25">
      <c r="A12" s="25" t="s">
        <v>7</v>
      </c>
      <c r="B12" s="7">
        <v>114</v>
      </c>
      <c r="C12" s="19" t="s">
        <v>10</v>
      </c>
      <c r="D12" s="26" t="s">
        <v>42</v>
      </c>
    </row>
    <row r="13" spans="1:4" ht="30" x14ac:dyDescent="0.25">
      <c r="A13" s="25" t="s">
        <v>5</v>
      </c>
      <c r="B13" s="7">
        <v>300</v>
      </c>
      <c r="C13" s="14" t="s">
        <v>19</v>
      </c>
      <c r="D13" s="26"/>
    </row>
    <row r="14" spans="1:4" ht="15.75" thickBot="1" x14ac:dyDescent="0.3">
      <c r="A14" s="27" t="s">
        <v>18</v>
      </c>
      <c r="B14" s="28">
        <f>B13-B12</f>
        <v>186</v>
      </c>
      <c r="C14" s="29" t="s">
        <v>20</v>
      </c>
      <c r="D14" s="30"/>
    </row>
    <row r="15" spans="1:4" ht="15.75" thickTop="1" x14ac:dyDescent="0.25">
      <c r="A15" s="20"/>
      <c r="B15" s="20"/>
      <c r="C15" s="20"/>
      <c r="D15" s="7"/>
    </row>
    <row r="16" spans="1:4" x14ac:dyDescent="0.25">
      <c r="A16" s="20"/>
      <c r="B16" s="20"/>
      <c r="C16" s="20"/>
      <c r="D16" s="7"/>
    </row>
    <row r="17" spans="1:4" ht="15.75" thickBot="1" x14ac:dyDescent="0.3">
      <c r="A17" s="20"/>
      <c r="B17" s="7"/>
      <c r="C17" s="15"/>
      <c r="D17" s="7"/>
    </row>
    <row r="18" spans="1:4" ht="15.75" thickTop="1" x14ac:dyDescent="0.25">
      <c r="A18" s="22" t="s">
        <v>21</v>
      </c>
      <c r="B18" s="23" t="s">
        <v>14</v>
      </c>
      <c r="C18" s="23" t="s">
        <v>15</v>
      </c>
      <c r="D18" s="24"/>
    </row>
    <row r="19" spans="1:4" ht="105" x14ac:dyDescent="0.25">
      <c r="A19" s="25" t="s">
        <v>8</v>
      </c>
      <c r="B19" s="7">
        <v>218</v>
      </c>
      <c r="C19" s="13" t="s">
        <v>25</v>
      </c>
      <c r="D19" s="31" t="s">
        <v>24</v>
      </c>
    </row>
    <row r="20" spans="1:4" ht="30" x14ac:dyDescent="0.25">
      <c r="A20" s="25" t="s">
        <v>32</v>
      </c>
      <c r="B20" s="9">
        <f>B19/B8</f>
        <v>0.18294115672518543</v>
      </c>
      <c r="C20" s="13" t="s">
        <v>31</v>
      </c>
      <c r="D20" s="26"/>
    </row>
    <row r="21" spans="1:4" x14ac:dyDescent="0.25">
      <c r="A21" s="25"/>
      <c r="B21" s="7"/>
      <c r="C21" s="7"/>
      <c r="D21" s="26"/>
    </row>
    <row r="22" spans="1:4" ht="30" x14ac:dyDescent="0.25">
      <c r="A22" s="25" t="s">
        <v>4</v>
      </c>
      <c r="B22" s="7">
        <v>18</v>
      </c>
      <c r="C22" s="19" t="s">
        <v>33</v>
      </c>
      <c r="D22" s="26"/>
    </row>
    <row r="23" spans="1:4" ht="30" x14ac:dyDescent="0.25">
      <c r="A23" s="25" t="s">
        <v>6</v>
      </c>
      <c r="B23" s="7">
        <v>10</v>
      </c>
      <c r="C23" s="14" t="s">
        <v>43</v>
      </c>
      <c r="D23" s="26"/>
    </row>
    <row r="24" spans="1:4" ht="15.75" thickBot="1" x14ac:dyDescent="0.3">
      <c r="A24" s="27" t="s">
        <v>27</v>
      </c>
      <c r="B24" s="28">
        <f>B22*B23</f>
        <v>180</v>
      </c>
      <c r="C24" s="32" t="s">
        <v>34</v>
      </c>
      <c r="D24" s="30" t="s">
        <v>26</v>
      </c>
    </row>
    <row r="25" spans="1:4" ht="15.75" thickTop="1" x14ac:dyDescent="0.25">
      <c r="A25" s="7"/>
      <c r="B25" s="7"/>
      <c r="C25" s="7"/>
      <c r="D25" s="7"/>
    </row>
    <row r="26" spans="1:4" x14ac:dyDescent="0.25">
      <c r="A26" s="7"/>
      <c r="B26" s="7"/>
      <c r="C26" s="7"/>
      <c r="D26" s="7"/>
    </row>
    <row r="27" spans="1:4" ht="15.75" thickBot="1" x14ac:dyDescent="0.3">
      <c r="A27" s="20"/>
      <c r="B27" s="7"/>
      <c r="C27" s="7"/>
      <c r="D27" s="7"/>
    </row>
    <row r="28" spans="1:4" ht="15.75" thickTop="1" x14ac:dyDescent="0.25">
      <c r="A28" s="33" t="s">
        <v>29</v>
      </c>
      <c r="B28" s="23" t="s">
        <v>14</v>
      </c>
      <c r="C28" s="23" t="s">
        <v>15</v>
      </c>
      <c r="D28" s="24"/>
    </row>
    <row r="29" spans="1:4" ht="15.75" thickBot="1" x14ac:dyDescent="0.3">
      <c r="A29" s="34" t="s">
        <v>35</v>
      </c>
      <c r="B29" s="28">
        <v>150</v>
      </c>
      <c r="C29" s="29" t="s">
        <v>30</v>
      </c>
      <c r="D29" s="30"/>
    </row>
    <row r="30" spans="1:4" ht="15.75" thickTop="1" x14ac:dyDescent="0.25">
      <c r="A30" s="12"/>
      <c r="B30" s="12"/>
      <c r="C30" s="12"/>
      <c r="D30" s="7"/>
    </row>
    <row r="31" spans="1:4" x14ac:dyDescent="0.25">
      <c r="A31" s="12"/>
      <c r="B31" s="12"/>
      <c r="C31" s="12"/>
      <c r="D31" s="7"/>
    </row>
    <row r="32" spans="1:4" ht="15.75" thickBot="1" x14ac:dyDescent="0.3">
      <c r="A32" s="12"/>
      <c r="B32" s="12"/>
      <c r="C32" s="12"/>
      <c r="D32" s="7"/>
    </row>
    <row r="33" spans="1:4" ht="15.75" thickTop="1" x14ac:dyDescent="0.25">
      <c r="A33" s="35" t="s">
        <v>37</v>
      </c>
      <c r="B33" s="23" t="s">
        <v>14</v>
      </c>
      <c r="C33" s="23" t="s">
        <v>15</v>
      </c>
      <c r="D33" s="24"/>
    </row>
    <row r="34" spans="1:4" ht="15.75" thickBot="1" x14ac:dyDescent="0.3">
      <c r="A34" s="34" t="s">
        <v>36</v>
      </c>
      <c r="B34" s="36"/>
      <c r="C34" s="29" t="s">
        <v>28</v>
      </c>
      <c r="D34" s="30"/>
    </row>
    <row r="35" spans="1:4" ht="15.75" thickTop="1" x14ac:dyDescent="0.25">
      <c r="A35" s="12"/>
      <c r="B35" s="12"/>
      <c r="C35" s="12"/>
      <c r="D35" s="7"/>
    </row>
    <row r="36" spans="1:4" x14ac:dyDescent="0.25">
      <c r="A36" s="12"/>
      <c r="B36" s="12"/>
      <c r="C36" s="12"/>
      <c r="D36" s="7"/>
    </row>
    <row r="37" spans="1:4" x14ac:dyDescent="0.25">
      <c r="A37" s="12"/>
      <c r="B37" s="12"/>
      <c r="C37" s="12"/>
      <c r="D37" s="7"/>
    </row>
    <row r="38" spans="1:4" ht="30" x14ac:dyDescent="0.25">
      <c r="A38" s="37" t="s">
        <v>38</v>
      </c>
      <c r="B38" s="38">
        <f>B14+B24+B29+B34</f>
        <v>516</v>
      </c>
      <c r="C38" s="39"/>
      <c r="D38" s="40"/>
    </row>
    <row r="43" spans="1:4" x14ac:dyDescent="0.25">
      <c r="A43" s="17" t="s">
        <v>41</v>
      </c>
      <c r="B43" s="16"/>
    </row>
    <row r="44" spans="1:4" ht="15.75" x14ac:dyDescent="0.25">
      <c r="A44" s="2" t="s">
        <v>9</v>
      </c>
      <c r="B44" s="3" t="s">
        <v>3</v>
      </c>
    </row>
    <row r="45" spans="1:4" ht="15.75" x14ac:dyDescent="0.25">
      <c r="A45" s="4">
        <v>1</v>
      </c>
      <c r="B45" s="5">
        <v>1040.8333333333333</v>
      </c>
      <c r="C45" s="10"/>
    </row>
    <row r="46" spans="1:4" ht="15.75" x14ac:dyDescent="0.25">
      <c r="A46" s="4">
        <v>2</v>
      </c>
      <c r="B46" s="5">
        <v>1409.1666666666667</v>
      </c>
      <c r="C46" s="10"/>
    </row>
    <row r="47" spans="1:4" ht="15.75" x14ac:dyDescent="0.25">
      <c r="A47" s="4">
        <v>3</v>
      </c>
      <c r="B47" s="5">
        <v>1777.5</v>
      </c>
      <c r="C47" s="10"/>
    </row>
    <row r="48" spans="1:4" ht="15.75" x14ac:dyDescent="0.25">
      <c r="A48" s="4">
        <v>4</v>
      </c>
      <c r="B48" s="5">
        <v>2145.8333333333335</v>
      </c>
      <c r="C48" s="10"/>
    </row>
    <row r="49" spans="1:3" ht="15.75" x14ac:dyDescent="0.25">
      <c r="A49" s="4">
        <v>5</v>
      </c>
      <c r="B49" s="5">
        <v>2514.1666666666665</v>
      </c>
      <c r="C49" s="10"/>
    </row>
    <row r="50" spans="1:3" ht="15.75" x14ac:dyDescent="0.25">
      <c r="A50" s="4">
        <v>6</v>
      </c>
      <c r="B50" s="5">
        <v>2882.5</v>
      </c>
      <c r="C50" s="10"/>
    </row>
    <row r="51" spans="1:3" ht="15.75" x14ac:dyDescent="0.25">
      <c r="A51" s="4">
        <v>7</v>
      </c>
      <c r="B51" s="5">
        <v>3250.8333333333335</v>
      </c>
      <c r="C51" s="10"/>
    </row>
    <row r="52" spans="1:3" ht="15.75" x14ac:dyDescent="0.25">
      <c r="A52" s="4">
        <v>8</v>
      </c>
      <c r="B52" s="5">
        <v>3619.1666666666665</v>
      </c>
      <c r="C52" s="10"/>
    </row>
    <row r="53" spans="1:3" ht="15.75" x14ac:dyDescent="0.25">
      <c r="A53" s="4">
        <v>9</v>
      </c>
      <c r="B53" s="5">
        <v>3987.5</v>
      </c>
      <c r="C53" s="10"/>
    </row>
    <row r="54" spans="1:3" ht="15.75" x14ac:dyDescent="0.25">
      <c r="A54" s="4">
        <v>10</v>
      </c>
      <c r="B54" s="5">
        <v>4355.833333333333</v>
      </c>
      <c r="C54" s="10"/>
    </row>
    <row r="55" spans="1:3" ht="15.75" x14ac:dyDescent="0.25">
      <c r="A55" s="4">
        <v>11</v>
      </c>
      <c r="B55" s="5">
        <v>4724.166666666667</v>
      </c>
      <c r="C55" s="10"/>
    </row>
    <row r="56" spans="1:3" ht="15.75" x14ac:dyDescent="0.25">
      <c r="A56" s="4">
        <v>12</v>
      </c>
      <c r="B56" s="5">
        <v>5092.5</v>
      </c>
      <c r="C56" s="10"/>
    </row>
    <row r="57" spans="1:3" ht="15.75" x14ac:dyDescent="0.25">
      <c r="A57" s="4">
        <v>13</v>
      </c>
      <c r="B57" s="5">
        <v>5460.833333333333</v>
      </c>
      <c r="C57" s="10"/>
    </row>
    <row r="58" spans="1:3" ht="15.75" x14ac:dyDescent="0.25">
      <c r="A58" s="4">
        <v>14</v>
      </c>
      <c r="B58" s="5">
        <v>5829.166666666667</v>
      </c>
      <c r="C58" s="10"/>
    </row>
    <row r="61" spans="1:3" x14ac:dyDescent="0.25">
      <c r="B61" s="6"/>
    </row>
    <row r="62" spans="1:3" x14ac:dyDescent="0.25">
      <c r="B62" s="6"/>
    </row>
    <row r="63" spans="1:3" x14ac:dyDescent="0.25">
      <c r="B63" s="6"/>
    </row>
    <row r="64" spans="1:3"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sheetData>
  <printOptions gridLines="1"/>
  <pageMargins left="0.3" right="0.5" top="0.75" bottom="0.75" header="0.3" footer="0.3"/>
  <pageSetup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State of Utah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Kolthoff</dc:creator>
  <cp:lastModifiedBy>Sheri Kerr</cp:lastModifiedBy>
  <cp:lastPrinted>2019-09-19T20:58:04Z</cp:lastPrinted>
  <dcterms:created xsi:type="dcterms:W3CDTF">2018-10-16T19:12:10Z</dcterms:created>
  <dcterms:modified xsi:type="dcterms:W3CDTF">2019-09-23T20:32:04Z</dcterms:modified>
</cp:coreProperties>
</file>