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15192" windowHeight="895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63" i="1"/>
  <c r="J62"/>
  <c r="J61"/>
  <c r="J60"/>
  <c r="J59"/>
  <c r="J58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I56"/>
  <c r="I63"/>
  <c r="H63"/>
  <c r="H56"/>
  <c r="G65"/>
  <c r="G62"/>
  <c r="G61"/>
  <c r="G60"/>
  <c r="G59"/>
  <c r="G58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63"/>
  <c r="E63"/>
  <c r="F56"/>
  <c r="D65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E56" s="1"/>
  <c r="C56"/>
  <c r="B63"/>
  <c r="D63" s="1"/>
  <c r="B56"/>
  <c r="D56" l="1"/>
  <c r="G56"/>
  <c r="G63"/>
</calcChain>
</file>

<file path=xl/sharedStrings.xml><?xml version="1.0" encoding="utf-8"?>
<sst xmlns="http://schemas.openxmlformats.org/spreadsheetml/2006/main" count="126" uniqueCount="70">
  <si>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</si>
  <si>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</si>
  <si>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</si>
  <si>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</si>
  <si>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</si>
  <si>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</si>
  <si>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</si>
  <si>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</si>
  <si>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</si>
  <si>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</si>
  <si>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</si>
  <si>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</si>
  <si>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</si>
  <si>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</si>
  <si>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</si>
  <si>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</si>
  <si>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</si>
  <si>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</si>
  <si>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</si>
  <si>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</si>
  <si>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</si>
  <si>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</si>
  <si>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</si>
  <si>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</si>
  <si>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</si>
  <si>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</si>
  <si>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</si>
  <si>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</si>
  <si>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</si>
  <si>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</si>
  <si>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</si>
  <si>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</si>
  <si>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</si>
  <si>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</si>
  <si>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</si>
  <si>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</si>
  <si>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</si>
  <si>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</si>
  <si>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</si>
  <si>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</si>
  <si>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</si>
  <si>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</si>
  <si>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</si>
  <si>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</si>
  <si>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</si>
  <si>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</si>
  <si>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</si>
  <si>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</si>
  <si>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</si>
  <si>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</si>
  <si>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American Samoa</t>
  </si>
  <si>
    <t>Guam</t>
  </si>
  <si>
    <t>Northern Marianas</t>
  </si>
  <si>
    <t>Puerto Rico</t>
  </si>
  <si>
    <t>Virgin Islands</t>
  </si>
  <si>
    <t>District of Col.</t>
  </si>
  <si>
    <t>Tribes Total</t>
  </si>
  <si>
    <t>Terr. Total</t>
  </si>
  <si>
    <t>State Total</t>
  </si>
  <si>
    <t>District of Columbia</t>
  </si>
  <si>
    <t>Subtotal to States</t>
  </si>
  <si>
    <t>Northern Mariana Islands</t>
  </si>
  <si>
    <t xml:space="preserve">Total Net Allocation </t>
  </si>
  <si>
    <t>Total Net Allocation</t>
  </si>
  <si>
    <t>CR Allocations Second Release</t>
  </si>
  <si>
    <t>CR Allocations First Release</t>
  </si>
  <si>
    <t>CR Allocation  First Release</t>
  </si>
  <si>
    <t>CR Allocation Second Release</t>
  </si>
  <si>
    <t>Appropriation 2nd Release</t>
  </si>
  <si>
    <t>LIHEAP Funding by State FFY 2013-2015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</si>
</sst>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  <font>
      <sz val="10"/>
      <name val="Courier"/>
    </font>
    <font>
      <b/>
      <sz val="10"/>
      <name val="Arial"/>
      <family val="2"/>
    </font>
    <font>
      <b/>
      <sz val="12"/>
      <name val="Arial"/>
      <family val="2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color rgb="FF3F3F76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37" fontId="4" fillId="0" borderId="0"/>
    <xf numFmtId="0" fontId="7" fillId="2" borderId="1" applyNumberFormat="0" applyAlignment="0" applyProtection="0"/>
    <xf numFmtId="0" fontId="2" fillId="3" borderId="0" applyNumberFormat="0" applyBorder="0" applyAlignment="0" applyProtection="0"/>
  </cellStyleXfs>
  <cellXfs count="70">
    <xf numFmtId="0" fontId="0" fillId="0" borderId="0" xfId="0"/>
    <xf numFmtId="0" fontId="5" fillId="0" borderId="0" xfId="0" applyFont="1"/>
    <xf numFmtId="37" fontId="5" fillId="0" borderId="0" xfId="1" applyNumberFormat="1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 wrapText="1"/>
    </xf>
    <xf numFmtId="164" fontId="7" fillId="2" borderId="1" xfId="2" applyNumberFormat="1"/>
    <xf numFmtId="0" fontId="7" fillId="2" borderId="1" xfId="2"/>
    <xf numFmtId="164" fontId="2" fillId="3" borderId="2" xfId="3" applyNumberFormat="1" applyBorder="1"/>
    <xf numFmtId="0" fontId="2" fillId="3" borderId="2" xfId="3" applyBorder="1"/>
    <xf numFmtId="164" fontId="2" fillId="3" borderId="3" xfId="3" applyNumberFormat="1" applyBorder="1"/>
    <xf numFmtId="164" fontId="10" fillId="2" borderId="4" xfId="2" applyNumberFormat="1" applyFont="1" applyBorder="1"/>
    <xf numFmtId="6" fontId="2" fillId="3" borderId="3" xfId="3" applyNumberFormat="1" applyBorder="1"/>
    <xf numFmtId="6" fontId="8" fillId="3" borderId="3" xfId="3" applyNumberFormat="1" applyFont="1" applyBorder="1"/>
    <xf numFmtId="164" fontId="7" fillId="2" borderId="6" xfId="2" applyNumberFormat="1" applyBorder="1"/>
    <xf numFmtId="164" fontId="2" fillId="3" borderId="5" xfId="3" applyNumberFormat="1" applyBorder="1"/>
    <xf numFmtId="164" fontId="7" fillId="2" borderId="4" xfId="2" applyNumberFormat="1" applyBorder="1"/>
    <xf numFmtId="0" fontId="7" fillId="2" borderId="6" xfId="2" applyBorder="1"/>
    <xf numFmtId="0" fontId="2" fillId="3" borderId="5" xfId="3" applyBorder="1"/>
    <xf numFmtId="0" fontId="9" fillId="0" borderId="0" xfId="0" applyFont="1" applyAlignment="1">
      <alignment horizontal="center" vertical="top" wrapText="1"/>
    </xf>
    <xf numFmtId="0" fontId="0" fillId="4" borderId="0" xfId="0" applyFill="1"/>
    <xf numFmtId="6" fontId="11" fillId="4" borderId="0" xfId="0" applyNumberFormat="1" applyFont="1" applyFill="1" applyAlignment="1">
      <alignment vertical="top" wrapText="1"/>
    </xf>
    <xf numFmtId="0" fontId="11" fillId="4" borderId="0" xfId="0" applyFont="1" applyFill="1" applyAlignment="1">
      <alignment vertical="top" wrapText="1"/>
    </xf>
    <xf numFmtId="0" fontId="12" fillId="4" borderId="0" xfId="0" applyFont="1" applyFill="1" applyAlignment="1">
      <alignment vertical="top" wrapText="1"/>
    </xf>
    <xf numFmtId="0" fontId="13" fillId="4" borderId="0" xfId="0" applyFont="1" applyFill="1" applyAlignment="1">
      <alignment vertical="top" wrapText="1"/>
    </xf>
    <xf numFmtId="0" fontId="1" fillId="3" borderId="2" xfId="3" applyFont="1" applyBorder="1" applyAlignment="1">
      <alignment horizontal="center" wrapText="1"/>
    </xf>
    <xf numFmtId="0" fontId="7" fillId="2" borderId="1" xfId="2" applyFont="1" applyAlignment="1">
      <alignment horizontal="center" wrapText="1"/>
    </xf>
    <xf numFmtId="6" fontId="1" fillId="3" borderId="2" xfId="3" applyNumberFormat="1" applyFont="1" applyBorder="1"/>
    <xf numFmtId="164" fontId="1" fillId="3" borderId="2" xfId="3" applyNumberFormat="1" applyFont="1" applyBorder="1"/>
    <xf numFmtId="164" fontId="7" fillId="2" borderId="1" xfId="2" applyNumberFormat="1" applyFont="1"/>
    <xf numFmtId="6" fontId="1" fillId="3" borderId="5" xfId="3" applyNumberFormat="1" applyFont="1" applyBorder="1"/>
    <xf numFmtId="164" fontId="1" fillId="3" borderId="5" xfId="3" applyNumberFormat="1" applyFont="1" applyBorder="1"/>
    <xf numFmtId="164" fontId="7" fillId="2" borderId="6" xfId="2" applyNumberFormat="1" applyFont="1" applyBorder="1"/>
    <xf numFmtId="6" fontId="1" fillId="3" borderId="3" xfId="3" applyNumberFormat="1" applyFont="1" applyBorder="1"/>
    <xf numFmtId="6" fontId="7" fillId="2" borderId="4" xfId="2" applyNumberFormat="1" applyFont="1" applyBorder="1"/>
    <xf numFmtId="0" fontId="14" fillId="0" borderId="0" xfId="0" applyFont="1" applyAlignment="1">
      <alignment horizontal="center" vertical="top" wrapText="1"/>
    </xf>
    <xf numFmtId="0" fontId="10" fillId="2" borderId="1" xfId="2" applyFont="1" applyAlignment="1">
      <alignment horizontal="center"/>
    </xf>
    <xf numFmtId="0" fontId="15" fillId="0" borderId="0" xfId="0" applyFont="1"/>
    <xf numFmtId="0" fontId="14" fillId="0" borderId="0" xfId="0" applyFont="1"/>
    <xf numFmtId="0" fontId="8" fillId="3" borderId="7" xfId="3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5" fillId="0" borderId="11" xfId="0" applyFont="1" applyBorder="1"/>
    <xf numFmtId="0" fontId="15" fillId="5" borderId="10" xfId="0" applyFont="1" applyFill="1" applyBorder="1" applyAlignment="1">
      <alignment horizontal="center" wrapText="1"/>
    </xf>
    <xf numFmtId="0" fontId="15" fillId="5" borderId="11" xfId="0" applyFont="1" applyFill="1" applyBorder="1" applyAlignment="1">
      <alignment horizontal="center" wrapText="1"/>
    </xf>
    <xf numFmtId="6" fontId="15" fillId="5" borderId="10" xfId="0" applyNumberFormat="1" applyFont="1" applyFill="1" applyBorder="1" applyAlignment="1">
      <alignment vertical="top" wrapText="1"/>
    </xf>
    <xf numFmtId="6" fontId="15" fillId="5" borderId="11" xfId="0" applyNumberFormat="1" applyFont="1" applyFill="1" applyBorder="1" applyAlignment="1">
      <alignment vertical="top" wrapText="1"/>
    </xf>
    <xf numFmtId="6" fontId="15" fillId="5" borderId="11" xfId="0" applyNumberFormat="1" applyFont="1" applyFill="1" applyBorder="1"/>
    <xf numFmtId="6" fontId="14" fillId="5" borderId="11" xfId="0" applyNumberFormat="1" applyFont="1" applyFill="1" applyBorder="1"/>
    <xf numFmtId="0" fontId="14" fillId="5" borderId="11" xfId="0" applyFont="1" applyFill="1" applyBorder="1"/>
    <xf numFmtId="0" fontId="5" fillId="5" borderId="10" xfId="0" applyFont="1" applyFill="1" applyBorder="1"/>
    <xf numFmtId="0" fontId="5" fillId="5" borderId="11" xfId="0" applyFont="1" applyFill="1" applyBorder="1"/>
    <xf numFmtId="0" fontId="0" fillId="0" borderId="0" xfId="0" applyBorder="1"/>
    <xf numFmtId="0" fontId="15" fillId="0" borderId="0" xfId="0" applyFont="1" applyBorder="1"/>
    <xf numFmtId="0" fontId="15" fillId="5" borderId="11" xfId="2" applyFont="1" applyFill="1" applyBorder="1" applyAlignment="1">
      <alignment horizontal="center" wrapText="1"/>
    </xf>
    <xf numFmtId="0" fontId="14" fillId="5" borderId="14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0" fillId="0" borderId="10" xfId="0" applyBorder="1" applyAlignment="1"/>
    <xf numFmtId="6" fontId="15" fillId="5" borderId="10" xfId="0" applyNumberFormat="1" applyFont="1" applyFill="1" applyBorder="1"/>
    <xf numFmtId="0" fontId="1" fillId="3" borderId="2" xfId="3" applyFont="1" applyBorder="1"/>
    <xf numFmtId="0" fontId="1" fillId="3" borderId="5" xfId="3" applyFont="1" applyBorder="1"/>
    <xf numFmtId="164" fontId="1" fillId="3" borderId="3" xfId="3" applyNumberFormat="1" applyFont="1" applyBorder="1"/>
    <xf numFmtId="164" fontId="7" fillId="2" borderId="4" xfId="2" applyNumberFormat="1" applyFont="1" applyBorder="1"/>
    <xf numFmtId="37" fontId="15" fillId="0" borderId="0" xfId="1" applyNumberFormat="1" applyFont="1" applyFill="1" applyBorder="1" applyAlignment="1" applyProtection="1">
      <alignment horizontal="left"/>
    </xf>
    <xf numFmtId="37" fontId="14" fillId="0" borderId="0" xfId="1" applyNumberFormat="1" applyFont="1" applyFill="1" applyBorder="1" applyAlignment="1" applyProtection="1">
      <alignment horizontal="left"/>
    </xf>
    <xf numFmtId="6" fontId="15" fillId="5" borderId="12" xfId="0" applyNumberFormat="1" applyFont="1" applyFill="1" applyBorder="1"/>
    <xf numFmtId="6" fontId="16" fillId="5" borderId="0" xfId="0" applyNumberFormat="1" applyFont="1" applyFill="1"/>
    <xf numFmtId="6" fontId="14" fillId="5" borderId="13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16" xfId="0" applyBorder="1" applyAlignment="1"/>
  </cellXfs>
  <cellStyles count="4">
    <cellStyle name="20% - Accent6" xfId="3" builtinId="50"/>
    <cellStyle name="Input" xfId="2" builtinId="20"/>
    <cellStyle name="Normal" xfId="0" builtinId="0"/>
    <cellStyle name="Normal_2005-LIHEAP Allocations-$1.884B-FINAL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8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J1"/>
    </sheetView>
  </sheetViews>
  <sheetFormatPr defaultRowHeight="14.4"/>
  <cols>
    <col min="1" max="1" width="16.5546875" bestFit="1" customWidth="1"/>
    <col min="2" max="2" width="15.33203125" customWidth="1"/>
    <col min="3" max="3" width="15.6640625" customWidth="1"/>
    <col min="4" max="4" width="14.88671875" customWidth="1"/>
    <col min="5" max="5" width="15.88671875" customWidth="1"/>
    <col min="6" max="6" width="14" customWidth="1"/>
    <col min="7" max="7" width="15.109375" customWidth="1"/>
    <col min="8" max="8" width="14.44140625" style="40" bestFit="1" customWidth="1"/>
    <col min="9" max="9" width="12.77734375" style="41" bestFit="1" customWidth="1"/>
    <col min="10" max="10" width="14.44140625" style="42" bestFit="1" customWidth="1"/>
  </cols>
  <sheetData>
    <row r="1" spans="1:10" ht="23.25" customHeight="1">
      <c r="A1" s="17" t="s">
        <v>69</v>
      </c>
      <c r="B1" s="17"/>
      <c r="C1" s="17"/>
      <c r="D1" s="17"/>
      <c r="E1" s="17"/>
      <c r="F1" s="17"/>
      <c r="G1" s="17"/>
      <c r="H1" s="68"/>
      <c r="I1" s="68"/>
      <c r="J1" s="69"/>
    </row>
    <row r="2" spans="1:10" ht="15.6">
      <c r="A2" s="3"/>
    </row>
    <row r="3" spans="1:10">
      <c r="A3" s="33"/>
      <c r="B3" s="37">
        <v>2013</v>
      </c>
      <c r="C3" s="39"/>
      <c r="D3" s="38"/>
      <c r="E3" s="34">
        <v>2014</v>
      </c>
      <c r="F3" s="34"/>
      <c r="G3" s="34"/>
      <c r="H3" s="55">
        <v>2015</v>
      </c>
      <c r="I3" s="56"/>
      <c r="J3" s="57"/>
    </row>
    <row r="4" spans="1:10" ht="28.8">
      <c r="A4" s="35"/>
      <c r="B4" s="23" t="s">
        <v>65</v>
      </c>
      <c r="C4" s="23" t="s">
        <v>64</v>
      </c>
      <c r="D4" s="23" t="s">
        <v>62</v>
      </c>
      <c r="E4" s="24" t="s">
        <v>66</v>
      </c>
      <c r="F4" s="24" t="s">
        <v>67</v>
      </c>
      <c r="G4" s="24" t="s">
        <v>63</v>
      </c>
      <c r="H4" s="43" t="s">
        <v>66</v>
      </c>
      <c r="I4" s="44" t="s">
        <v>68</v>
      </c>
      <c r="J4" s="54" t="s">
        <v>63</v>
      </c>
    </row>
    <row r="5" spans="1:10">
      <c r="A5" s="35" t="s">
        <v>0</v>
      </c>
      <c r="B5" s="25">
        <v>44494493</v>
      </c>
      <c r="C5" s="26">
        <v>3442000</v>
      </c>
      <c r="D5" s="25">
        <f>B5+C5</f>
        <v>47936493</v>
      </c>
      <c r="E5" s="27">
        <v>43480868</v>
      </c>
      <c r="F5" s="27">
        <v>5404341</v>
      </c>
      <c r="G5" s="27">
        <f>E5+F5</f>
        <v>48885209</v>
      </c>
      <c r="H5" s="45">
        <v>39709051</v>
      </c>
      <c r="I5" s="46">
        <v>4046580</v>
      </c>
      <c r="J5" s="47">
        <f>SUM(H5:I5)</f>
        <v>43755631</v>
      </c>
    </row>
    <row r="6" spans="1:10">
      <c r="A6" s="35" t="s">
        <v>1</v>
      </c>
      <c r="B6" s="25">
        <v>9747995</v>
      </c>
      <c r="C6" s="26">
        <v>402000</v>
      </c>
      <c r="D6" s="25">
        <f t="shared" ref="D6:D56" si="0">B6+C6</f>
        <v>10149995</v>
      </c>
      <c r="E6" s="27">
        <v>16400824</v>
      </c>
      <c r="F6" s="27">
        <v>2440542</v>
      </c>
      <c r="G6" s="27">
        <f t="shared" ref="G6:G55" si="1">E6+F6</f>
        <v>18841366</v>
      </c>
      <c r="H6" s="45">
        <v>9388912</v>
      </c>
      <c r="I6" s="46">
        <v>753529</v>
      </c>
      <c r="J6" s="47">
        <f t="shared" ref="J6:J55" si="2">SUM(H6:I6)</f>
        <v>10142441</v>
      </c>
    </row>
    <row r="7" spans="1:10">
      <c r="A7" s="35" t="s">
        <v>2</v>
      </c>
      <c r="B7" s="25">
        <v>19897820</v>
      </c>
      <c r="C7" s="26">
        <v>1539000</v>
      </c>
      <c r="D7" s="25">
        <f t="shared" si="0"/>
        <v>21436820</v>
      </c>
      <c r="E7" s="27">
        <v>21027866</v>
      </c>
      <c r="F7" s="27">
        <v>2613604</v>
      </c>
      <c r="G7" s="27">
        <f t="shared" si="1"/>
        <v>23641470</v>
      </c>
      <c r="H7" s="45">
        <v>18440044</v>
      </c>
      <c r="I7" s="46">
        <v>1879146</v>
      </c>
      <c r="J7" s="47">
        <f t="shared" si="2"/>
        <v>20319190</v>
      </c>
    </row>
    <row r="8" spans="1:10">
      <c r="A8" s="35" t="s">
        <v>3</v>
      </c>
      <c r="B8" s="25">
        <v>25311325</v>
      </c>
      <c r="C8" s="26">
        <v>1435000</v>
      </c>
      <c r="D8" s="25">
        <f t="shared" si="0"/>
        <v>26746325</v>
      </c>
      <c r="E8" s="27">
        <v>24126103</v>
      </c>
      <c r="F8" s="27">
        <v>3378606</v>
      </c>
      <c r="G8" s="27">
        <f t="shared" si="1"/>
        <v>27504709</v>
      </c>
      <c r="H8" s="45">
        <v>24131052</v>
      </c>
      <c r="I8" s="46">
        <v>2415251</v>
      </c>
      <c r="J8" s="47">
        <f t="shared" si="2"/>
        <v>26546303</v>
      </c>
    </row>
    <row r="9" spans="1:10">
      <c r="A9" s="35" t="s">
        <v>4</v>
      </c>
      <c r="B9" s="25">
        <v>138391646</v>
      </c>
      <c r="C9" s="26">
        <v>5775000</v>
      </c>
      <c r="D9" s="25">
        <f t="shared" si="0"/>
        <v>144166646</v>
      </c>
      <c r="E9" s="27">
        <v>133520923</v>
      </c>
      <c r="F9" s="27">
        <v>20070717</v>
      </c>
      <c r="G9" s="27">
        <f t="shared" si="1"/>
        <v>153591640</v>
      </c>
      <c r="H9" s="45">
        <v>156281784</v>
      </c>
      <c r="I9" s="46">
        <v>15531203</v>
      </c>
      <c r="J9" s="47">
        <f t="shared" si="2"/>
        <v>171812987</v>
      </c>
    </row>
    <row r="10" spans="1:10">
      <c r="A10" s="35" t="s">
        <v>5</v>
      </c>
      <c r="B10" s="25">
        <v>42882010</v>
      </c>
      <c r="C10" s="26">
        <v>1388000</v>
      </c>
      <c r="D10" s="25">
        <f t="shared" si="0"/>
        <v>44270010</v>
      </c>
      <c r="E10" s="27">
        <v>39974527</v>
      </c>
      <c r="F10" s="27">
        <v>6403303</v>
      </c>
      <c r="G10" s="27">
        <f t="shared" si="1"/>
        <v>46377830</v>
      </c>
      <c r="H10" s="45">
        <v>44077774</v>
      </c>
      <c r="I10" s="46">
        <v>4279936</v>
      </c>
      <c r="J10" s="47">
        <f t="shared" si="2"/>
        <v>48357710</v>
      </c>
    </row>
    <row r="11" spans="1:10">
      <c r="A11" s="35" t="s">
        <v>6</v>
      </c>
      <c r="B11" s="25">
        <v>72377265</v>
      </c>
      <c r="C11" s="26">
        <v>3637000</v>
      </c>
      <c r="D11" s="25">
        <f t="shared" si="0"/>
        <v>76014265</v>
      </c>
      <c r="E11" s="27">
        <v>67584301</v>
      </c>
      <c r="F11" s="27">
        <v>9828252</v>
      </c>
      <c r="G11" s="27">
        <f t="shared" si="1"/>
        <v>77412553</v>
      </c>
      <c r="H11" s="45">
        <v>77288422</v>
      </c>
      <c r="I11" s="46">
        <v>7736764</v>
      </c>
      <c r="J11" s="47">
        <f t="shared" si="2"/>
        <v>85025186</v>
      </c>
    </row>
    <row r="12" spans="1:10">
      <c r="A12" s="35" t="s">
        <v>7</v>
      </c>
      <c r="B12" s="25">
        <v>11841928</v>
      </c>
      <c r="C12" s="26">
        <v>731000</v>
      </c>
      <c r="D12" s="25">
        <f t="shared" si="0"/>
        <v>12572928</v>
      </c>
      <c r="E12" s="27">
        <v>11458041</v>
      </c>
      <c r="F12" s="27">
        <v>1558289</v>
      </c>
      <c r="G12" s="27">
        <f t="shared" si="1"/>
        <v>13016330</v>
      </c>
      <c r="H12" s="45">
        <v>11305864</v>
      </c>
      <c r="I12" s="46">
        <v>1140884</v>
      </c>
      <c r="J12" s="47">
        <f t="shared" si="2"/>
        <v>12446748</v>
      </c>
    </row>
    <row r="13" spans="1:10">
      <c r="A13" s="35" t="s">
        <v>55</v>
      </c>
      <c r="B13" s="25">
        <v>9680717</v>
      </c>
      <c r="C13" s="26">
        <v>295000</v>
      </c>
      <c r="D13" s="25">
        <f t="shared" si="0"/>
        <v>9975717</v>
      </c>
      <c r="E13" s="27">
        <v>9086055</v>
      </c>
      <c r="F13" s="27">
        <v>1388203</v>
      </c>
      <c r="G13" s="27">
        <f t="shared" si="1"/>
        <v>10474258</v>
      </c>
      <c r="H13" s="45">
        <v>9441370</v>
      </c>
      <c r="I13" s="46">
        <v>922810</v>
      </c>
      <c r="J13" s="47">
        <f t="shared" si="2"/>
        <v>10364180</v>
      </c>
    </row>
    <row r="14" spans="1:10">
      <c r="A14" s="35" t="s">
        <v>8</v>
      </c>
      <c r="B14" s="25">
        <v>70873446</v>
      </c>
      <c r="C14" s="26">
        <v>5483000</v>
      </c>
      <c r="D14" s="25">
        <f t="shared" si="0"/>
        <v>76356446</v>
      </c>
      <c r="E14" s="27">
        <v>68799717</v>
      </c>
      <c r="F14" s="27">
        <v>8551282</v>
      </c>
      <c r="G14" s="27">
        <f t="shared" si="1"/>
        <v>77350999</v>
      </c>
      <c r="H14" s="45">
        <v>63198068</v>
      </c>
      <c r="I14" s="46">
        <v>6440245</v>
      </c>
      <c r="J14" s="47">
        <f t="shared" si="2"/>
        <v>69638313</v>
      </c>
    </row>
    <row r="15" spans="1:10">
      <c r="A15" s="35" t="s">
        <v>9</v>
      </c>
      <c r="B15" s="25">
        <v>56050695</v>
      </c>
      <c r="C15" s="26">
        <v>4336000</v>
      </c>
      <c r="D15" s="25">
        <f t="shared" si="0"/>
        <v>60386695</v>
      </c>
      <c r="E15" s="27">
        <v>54396726</v>
      </c>
      <c r="F15" s="27">
        <v>6761098</v>
      </c>
      <c r="G15" s="27">
        <f t="shared" si="1"/>
        <v>61157824</v>
      </c>
      <c r="H15" s="45">
        <v>49975601</v>
      </c>
      <c r="I15" s="46">
        <v>5092800</v>
      </c>
      <c r="J15" s="47">
        <f t="shared" si="2"/>
        <v>55068401</v>
      </c>
    </row>
    <row r="16" spans="1:10">
      <c r="A16" s="35" t="s">
        <v>10</v>
      </c>
      <c r="B16" s="25">
        <v>5079515</v>
      </c>
      <c r="C16" s="26">
        <v>337000</v>
      </c>
      <c r="D16" s="25">
        <f t="shared" si="0"/>
        <v>5416515</v>
      </c>
      <c r="E16" s="27">
        <v>5478053</v>
      </c>
      <c r="F16" s="27">
        <v>680874</v>
      </c>
      <c r="G16" s="27">
        <f t="shared" si="1"/>
        <v>6158927</v>
      </c>
      <c r="H16" s="45">
        <v>5032822</v>
      </c>
      <c r="I16" s="46">
        <v>512873</v>
      </c>
      <c r="J16" s="47">
        <f t="shared" si="2"/>
        <v>5545695</v>
      </c>
    </row>
    <row r="17" spans="1:10">
      <c r="A17" s="35" t="s">
        <v>11</v>
      </c>
      <c r="B17" s="25">
        <v>17734208</v>
      </c>
      <c r="C17" s="26">
        <v>541000</v>
      </c>
      <c r="D17" s="25">
        <f t="shared" si="0"/>
        <v>18275208</v>
      </c>
      <c r="E17" s="27">
        <v>17493725</v>
      </c>
      <c r="F17" s="27">
        <v>2672759</v>
      </c>
      <c r="G17" s="27">
        <f t="shared" si="1"/>
        <v>20166484</v>
      </c>
      <c r="H17" s="45">
        <v>17295746</v>
      </c>
      <c r="I17" s="46">
        <v>1690508</v>
      </c>
      <c r="J17" s="47">
        <f t="shared" si="2"/>
        <v>18986254</v>
      </c>
    </row>
    <row r="18" spans="1:10">
      <c r="A18" s="35" t="s">
        <v>12</v>
      </c>
      <c r="B18" s="25">
        <v>155145137</v>
      </c>
      <c r="C18" s="26">
        <v>5045000</v>
      </c>
      <c r="D18" s="25">
        <f t="shared" si="0"/>
        <v>160190137</v>
      </c>
      <c r="E18" s="27">
        <v>144337159</v>
      </c>
      <c r="F18" s="27">
        <v>23120588</v>
      </c>
      <c r="G18" s="27">
        <f t="shared" si="1"/>
        <v>167457747</v>
      </c>
      <c r="H18" s="45">
        <v>150935171</v>
      </c>
      <c r="I18" s="46">
        <v>14559369</v>
      </c>
      <c r="J18" s="47">
        <f t="shared" si="2"/>
        <v>165494540</v>
      </c>
    </row>
    <row r="19" spans="1:10">
      <c r="A19" s="35" t="s">
        <v>13</v>
      </c>
      <c r="B19" s="25">
        <v>70099073</v>
      </c>
      <c r="C19" s="26">
        <v>2268000</v>
      </c>
      <c r="D19" s="25">
        <f t="shared" si="0"/>
        <v>72367073</v>
      </c>
      <c r="E19" s="27">
        <v>65351811</v>
      </c>
      <c r="F19" s="27">
        <v>10468354</v>
      </c>
      <c r="G19" s="27">
        <f t="shared" si="1"/>
        <v>75820165</v>
      </c>
      <c r="H19" s="45">
        <v>68333208</v>
      </c>
      <c r="I19" s="46">
        <v>6591420</v>
      </c>
      <c r="J19" s="47">
        <f t="shared" si="2"/>
        <v>74924628</v>
      </c>
    </row>
    <row r="20" spans="1:10">
      <c r="A20" s="35" t="s">
        <v>14</v>
      </c>
      <c r="B20" s="25">
        <v>49684403</v>
      </c>
      <c r="C20" s="26">
        <v>1608000</v>
      </c>
      <c r="D20" s="25">
        <f t="shared" si="0"/>
        <v>51292403</v>
      </c>
      <c r="E20" s="27">
        <v>46315705</v>
      </c>
      <c r="F20" s="27">
        <v>7419062</v>
      </c>
      <c r="G20" s="27">
        <f t="shared" si="1"/>
        <v>53734767</v>
      </c>
      <c r="H20" s="45">
        <v>48432911</v>
      </c>
      <c r="I20" s="46">
        <v>4671891</v>
      </c>
      <c r="J20" s="47">
        <f t="shared" si="2"/>
        <v>53104802</v>
      </c>
    </row>
    <row r="21" spans="1:10">
      <c r="A21" s="35" t="s">
        <v>15</v>
      </c>
      <c r="B21" s="25">
        <v>29836720</v>
      </c>
      <c r="C21" s="26">
        <v>1557000</v>
      </c>
      <c r="D21" s="25">
        <f t="shared" si="0"/>
        <v>31393720</v>
      </c>
      <c r="E21" s="27">
        <v>27061753</v>
      </c>
      <c r="F21" s="27">
        <v>3957277</v>
      </c>
      <c r="G21" s="27">
        <f t="shared" si="1"/>
        <v>31019030</v>
      </c>
      <c r="H21" s="45">
        <v>27650190</v>
      </c>
      <c r="I21" s="46">
        <v>2699118</v>
      </c>
      <c r="J21" s="47">
        <f t="shared" si="2"/>
        <v>30349308</v>
      </c>
    </row>
    <row r="22" spans="1:10">
      <c r="A22" s="35" t="s">
        <v>16</v>
      </c>
      <c r="B22" s="25">
        <v>41720235</v>
      </c>
      <c r="C22" s="26">
        <v>1763000</v>
      </c>
      <c r="D22" s="25">
        <f t="shared" si="0"/>
        <v>43483235</v>
      </c>
      <c r="E22" s="27">
        <v>42082021</v>
      </c>
      <c r="F22" s="27">
        <v>6206182</v>
      </c>
      <c r="G22" s="27">
        <f t="shared" si="1"/>
        <v>48288203</v>
      </c>
      <c r="H22" s="45">
        <v>40472537</v>
      </c>
      <c r="I22" s="46">
        <v>3964737</v>
      </c>
      <c r="J22" s="47">
        <f t="shared" si="2"/>
        <v>44437274</v>
      </c>
    </row>
    <row r="23" spans="1:10">
      <c r="A23" s="35" t="s">
        <v>17</v>
      </c>
      <c r="B23" s="25">
        <v>38438326</v>
      </c>
      <c r="C23" s="26">
        <v>2425000</v>
      </c>
      <c r="D23" s="25">
        <f t="shared" si="0"/>
        <v>40863326</v>
      </c>
      <c r="E23" s="27">
        <v>37053007</v>
      </c>
      <c r="F23" s="27">
        <v>5009116</v>
      </c>
      <c r="G23" s="27">
        <f t="shared" si="1"/>
        <v>42062123</v>
      </c>
      <c r="H23" s="45">
        <v>34592962</v>
      </c>
      <c r="I23" s="46">
        <v>3482138</v>
      </c>
      <c r="J23" s="47">
        <f t="shared" si="2"/>
        <v>38075100</v>
      </c>
    </row>
    <row r="24" spans="1:10">
      <c r="A24" s="35" t="s">
        <v>18</v>
      </c>
      <c r="B24" s="25">
        <v>34916307</v>
      </c>
      <c r="C24" s="26">
        <v>1130000</v>
      </c>
      <c r="D24" s="25">
        <f t="shared" si="0"/>
        <v>36046307</v>
      </c>
      <c r="E24" s="27">
        <v>33783709</v>
      </c>
      <c r="F24" s="27">
        <v>5411630</v>
      </c>
      <c r="G24" s="27">
        <f t="shared" si="1"/>
        <v>39195339</v>
      </c>
      <c r="H24" s="45">
        <v>34036807</v>
      </c>
      <c r="I24" s="46">
        <v>3283226</v>
      </c>
      <c r="J24" s="47">
        <f t="shared" si="2"/>
        <v>37320033</v>
      </c>
    </row>
    <row r="25" spans="1:10">
      <c r="A25" s="35" t="s">
        <v>19</v>
      </c>
      <c r="B25" s="25">
        <v>66387052</v>
      </c>
      <c r="C25" s="26">
        <v>4003000</v>
      </c>
      <c r="D25" s="25">
        <f t="shared" si="0"/>
        <v>70390052</v>
      </c>
      <c r="E25" s="27">
        <v>60132753</v>
      </c>
      <c r="F25" s="27">
        <v>8380738</v>
      </c>
      <c r="G25" s="27">
        <f t="shared" si="1"/>
        <v>68513491</v>
      </c>
      <c r="H25" s="45">
        <v>62045744</v>
      </c>
      <c r="I25" s="46">
        <v>6235951</v>
      </c>
      <c r="J25" s="47">
        <f t="shared" si="2"/>
        <v>68281695</v>
      </c>
    </row>
    <row r="26" spans="1:10">
      <c r="A26" s="35" t="s">
        <v>20</v>
      </c>
      <c r="B26" s="25">
        <v>126910510</v>
      </c>
      <c r="C26" s="26">
        <v>5291000</v>
      </c>
      <c r="D26" s="25">
        <f t="shared" si="0"/>
        <v>132201510</v>
      </c>
      <c r="E26" s="27">
        <v>121728123</v>
      </c>
      <c r="F26" s="27">
        <v>18286265</v>
      </c>
      <c r="G26" s="27">
        <f t="shared" si="1"/>
        <v>140014388</v>
      </c>
      <c r="H26" s="45">
        <v>131791505</v>
      </c>
      <c r="I26" s="46">
        <v>12994689</v>
      </c>
      <c r="J26" s="47">
        <f t="shared" si="2"/>
        <v>144786194</v>
      </c>
    </row>
    <row r="27" spans="1:10">
      <c r="A27" s="35" t="s">
        <v>21</v>
      </c>
      <c r="B27" s="25">
        <v>140900894</v>
      </c>
      <c r="C27" s="26">
        <v>23684000</v>
      </c>
      <c r="D27" s="25">
        <f t="shared" si="0"/>
        <v>164584894</v>
      </c>
      <c r="E27" s="27">
        <v>143133332</v>
      </c>
      <c r="F27" s="27">
        <v>22310595</v>
      </c>
      <c r="G27" s="27">
        <f t="shared" si="1"/>
        <v>165443927</v>
      </c>
      <c r="H27" s="45">
        <v>145146780</v>
      </c>
      <c r="I27" s="46">
        <v>14027652</v>
      </c>
      <c r="J27" s="47">
        <f t="shared" si="2"/>
        <v>159174432</v>
      </c>
    </row>
    <row r="28" spans="1:10">
      <c r="A28" s="35" t="s">
        <v>22</v>
      </c>
      <c r="B28" s="25">
        <v>105907012</v>
      </c>
      <c r="C28" s="26">
        <v>3428000</v>
      </c>
      <c r="D28" s="25">
        <f t="shared" si="0"/>
        <v>109335012</v>
      </c>
      <c r="E28" s="27">
        <v>98726312</v>
      </c>
      <c r="F28" s="27">
        <v>15814434</v>
      </c>
      <c r="G28" s="27">
        <f t="shared" si="1"/>
        <v>114540746</v>
      </c>
      <c r="H28" s="45">
        <v>103239338</v>
      </c>
      <c r="I28" s="46">
        <v>9958577</v>
      </c>
      <c r="J28" s="47">
        <f t="shared" si="2"/>
        <v>113197915</v>
      </c>
    </row>
    <row r="29" spans="1:10">
      <c r="A29" s="35" t="s">
        <v>23</v>
      </c>
      <c r="B29" s="25">
        <v>27721958</v>
      </c>
      <c r="C29" s="26">
        <v>1535000</v>
      </c>
      <c r="D29" s="25">
        <f t="shared" si="0"/>
        <v>29256958</v>
      </c>
      <c r="E29" s="27">
        <v>26396593</v>
      </c>
      <c r="F29" s="27">
        <v>3723597</v>
      </c>
      <c r="G29" s="27">
        <f t="shared" si="1"/>
        <v>30120190</v>
      </c>
      <c r="H29" s="45">
        <v>24282527</v>
      </c>
      <c r="I29" s="46">
        <v>2406156</v>
      </c>
      <c r="J29" s="47">
        <f t="shared" si="2"/>
        <v>26688683</v>
      </c>
    </row>
    <row r="30" spans="1:10">
      <c r="A30" s="35" t="s">
        <v>24</v>
      </c>
      <c r="B30" s="25">
        <v>64280636</v>
      </c>
      <c r="C30" s="26">
        <v>2272000</v>
      </c>
      <c r="D30" s="25">
        <f t="shared" si="0"/>
        <v>66552636</v>
      </c>
      <c r="E30" s="27">
        <v>61337741</v>
      </c>
      <c r="F30" s="27">
        <v>9504743</v>
      </c>
      <c r="G30" s="27">
        <f t="shared" si="1"/>
        <v>70842484</v>
      </c>
      <c r="H30" s="45">
        <v>66506016</v>
      </c>
      <c r="I30" s="46">
        <v>6492125</v>
      </c>
      <c r="J30" s="47">
        <f t="shared" si="2"/>
        <v>72998141</v>
      </c>
    </row>
    <row r="31" spans="1:10">
      <c r="A31" s="35" t="s">
        <v>25</v>
      </c>
      <c r="B31" s="25">
        <v>18040352</v>
      </c>
      <c r="C31" s="26">
        <v>550000</v>
      </c>
      <c r="D31" s="25">
        <f t="shared" si="0"/>
        <v>18590352</v>
      </c>
      <c r="E31" s="27">
        <v>20519029</v>
      </c>
      <c r="F31" s="27">
        <v>3134975</v>
      </c>
      <c r="G31" s="27">
        <f t="shared" si="1"/>
        <v>23654004</v>
      </c>
      <c r="H31" s="45">
        <v>17594320</v>
      </c>
      <c r="I31" s="46">
        <v>1719689</v>
      </c>
      <c r="J31" s="47">
        <f t="shared" si="2"/>
        <v>19314009</v>
      </c>
    </row>
    <row r="32" spans="1:10">
      <c r="A32" s="35" t="s">
        <v>26</v>
      </c>
      <c r="B32" s="25">
        <v>27362988</v>
      </c>
      <c r="C32" s="26">
        <v>833000</v>
      </c>
      <c r="D32" s="25">
        <f t="shared" si="0"/>
        <v>28195988</v>
      </c>
      <c r="E32" s="27">
        <v>25697354</v>
      </c>
      <c r="F32" s="27">
        <v>3926144</v>
      </c>
      <c r="G32" s="27">
        <f t="shared" si="1"/>
        <v>29623498</v>
      </c>
      <c r="H32" s="45">
        <v>26686063</v>
      </c>
      <c r="I32" s="46">
        <v>2608147</v>
      </c>
      <c r="J32" s="47">
        <f t="shared" si="2"/>
        <v>29294210</v>
      </c>
    </row>
    <row r="33" spans="1:10">
      <c r="A33" s="35" t="s">
        <v>27</v>
      </c>
      <c r="B33" s="25">
        <v>10176454</v>
      </c>
      <c r="C33" s="26">
        <v>787000</v>
      </c>
      <c r="D33" s="25">
        <f t="shared" si="0"/>
        <v>10963454</v>
      </c>
      <c r="E33" s="27">
        <v>9876164</v>
      </c>
      <c r="F33" s="27">
        <v>1227530</v>
      </c>
      <c r="G33" s="27">
        <f t="shared" si="1"/>
        <v>11103694</v>
      </c>
      <c r="H33" s="45">
        <v>9073472</v>
      </c>
      <c r="I33" s="46">
        <v>924638</v>
      </c>
      <c r="J33" s="47">
        <f t="shared" si="2"/>
        <v>9998110</v>
      </c>
    </row>
    <row r="34" spans="1:10">
      <c r="A34" s="35" t="s">
        <v>28</v>
      </c>
      <c r="B34" s="25">
        <v>23601368</v>
      </c>
      <c r="C34" s="26">
        <v>720000</v>
      </c>
      <c r="D34" s="25">
        <f t="shared" si="0"/>
        <v>24321368</v>
      </c>
      <c r="E34" s="27">
        <v>22151596</v>
      </c>
      <c r="F34" s="27">
        <v>3384408</v>
      </c>
      <c r="G34" s="27">
        <f t="shared" si="1"/>
        <v>25536004</v>
      </c>
      <c r="H34" s="45">
        <v>23212996</v>
      </c>
      <c r="I34" s="46">
        <v>2270886</v>
      </c>
      <c r="J34" s="47">
        <f t="shared" si="2"/>
        <v>25483882</v>
      </c>
    </row>
    <row r="35" spans="1:10">
      <c r="A35" s="35" t="s">
        <v>29</v>
      </c>
      <c r="B35" s="25">
        <v>119394579</v>
      </c>
      <c r="C35" s="26">
        <v>5086000</v>
      </c>
      <c r="D35" s="25">
        <f t="shared" si="0"/>
        <v>124480579</v>
      </c>
      <c r="E35" s="27">
        <v>108094708</v>
      </c>
      <c r="F35" s="27">
        <v>16474939</v>
      </c>
      <c r="G35" s="27">
        <f t="shared" si="1"/>
        <v>124569647</v>
      </c>
      <c r="H35" s="45">
        <v>114114518</v>
      </c>
      <c r="I35" s="46">
        <v>11166516</v>
      </c>
      <c r="J35" s="47">
        <f t="shared" si="2"/>
        <v>125281034</v>
      </c>
    </row>
    <row r="36" spans="1:10">
      <c r="A36" s="35" t="s">
        <v>30</v>
      </c>
      <c r="B36" s="25">
        <v>14235238</v>
      </c>
      <c r="C36" s="26">
        <v>434000</v>
      </c>
      <c r="D36" s="25">
        <f t="shared" si="0"/>
        <v>14669238</v>
      </c>
      <c r="E36" s="27">
        <v>14516485</v>
      </c>
      <c r="F36" s="27">
        <v>2217883</v>
      </c>
      <c r="G36" s="27">
        <f t="shared" si="1"/>
        <v>16734368</v>
      </c>
      <c r="H36" s="45">
        <v>15251805</v>
      </c>
      <c r="I36" s="46">
        <v>1501161</v>
      </c>
      <c r="J36" s="47">
        <f t="shared" si="2"/>
        <v>16752966</v>
      </c>
    </row>
    <row r="37" spans="1:10">
      <c r="A37" s="35" t="s">
        <v>31</v>
      </c>
      <c r="B37" s="25">
        <v>339011139</v>
      </c>
      <c r="C37" s="26">
        <v>10972000</v>
      </c>
      <c r="D37" s="25">
        <f t="shared" si="0"/>
        <v>349983139</v>
      </c>
      <c r="E37" s="27">
        <v>316193928</v>
      </c>
      <c r="F37" s="27">
        <v>50649402</v>
      </c>
      <c r="G37" s="27">
        <f t="shared" si="1"/>
        <v>366843330</v>
      </c>
      <c r="H37" s="45">
        <v>343720880</v>
      </c>
      <c r="I37" s="46">
        <v>33319587</v>
      </c>
      <c r="J37" s="47">
        <f t="shared" si="2"/>
        <v>377040467</v>
      </c>
    </row>
    <row r="38" spans="1:10">
      <c r="A38" s="35" t="s">
        <v>32</v>
      </c>
      <c r="B38" s="25">
        <v>81046985</v>
      </c>
      <c r="C38" s="26">
        <v>5095000</v>
      </c>
      <c r="D38" s="25">
        <f t="shared" si="0"/>
        <v>86141985</v>
      </c>
      <c r="E38" s="27">
        <v>77693680</v>
      </c>
      <c r="F38" s="27">
        <v>10576924</v>
      </c>
      <c r="G38" s="27">
        <f t="shared" si="1"/>
        <v>88270604</v>
      </c>
      <c r="H38" s="45">
        <v>76558595</v>
      </c>
      <c r="I38" s="46">
        <v>7733173</v>
      </c>
      <c r="J38" s="47">
        <f t="shared" si="2"/>
        <v>84291768</v>
      </c>
    </row>
    <row r="39" spans="1:10">
      <c r="A39" s="35" t="s">
        <v>33</v>
      </c>
      <c r="B39" s="25">
        <v>18431360</v>
      </c>
      <c r="C39" s="26">
        <v>562000</v>
      </c>
      <c r="D39" s="25">
        <f t="shared" si="0"/>
        <v>18993360</v>
      </c>
      <c r="E39" s="27">
        <v>22289871</v>
      </c>
      <c r="F39" s="27">
        <v>3405534</v>
      </c>
      <c r="G39" s="27">
        <f t="shared" si="1"/>
        <v>25695405</v>
      </c>
      <c r="H39" s="45">
        <v>17602761</v>
      </c>
      <c r="I39" s="46">
        <v>1720515</v>
      </c>
      <c r="J39" s="47">
        <f t="shared" si="2"/>
        <v>19323276</v>
      </c>
    </row>
    <row r="40" spans="1:10">
      <c r="A40" s="35" t="s">
        <v>34</v>
      </c>
      <c r="B40" s="25">
        <v>140022549</v>
      </c>
      <c r="C40" s="26">
        <v>4772000</v>
      </c>
      <c r="D40" s="25">
        <f t="shared" si="0"/>
        <v>144794549</v>
      </c>
      <c r="E40" s="27">
        <v>133510659</v>
      </c>
      <c r="F40" s="27">
        <v>20803091</v>
      </c>
      <c r="G40" s="27">
        <f t="shared" si="1"/>
        <v>154313750</v>
      </c>
      <c r="H40" s="45">
        <v>133524718</v>
      </c>
      <c r="I40" s="46">
        <v>12879938</v>
      </c>
      <c r="J40" s="47">
        <f t="shared" si="2"/>
        <v>146404656</v>
      </c>
    </row>
    <row r="41" spans="1:10">
      <c r="A41" s="35" t="s">
        <v>35</v>
      </c>
      <c r="B41" s="25">
        <v>30752815</v>
      </c>
      <c r="C41" s="26">
        <v>1908000</v>
      </c>
      <c r="D41" s="25">
        <f t="shared" si="0"/>
        <v>32660815</v>
      </c>
      <c r="E41" s="27">
        <v>32705206</v>
      </c>
      <c r="F41" s="27">
        <v>4441561</v>
      </c>
      <c r="G41" s="27">
        <f t="shared" si="1"/>
        <v>37146767</v>
      </c>
      <c r="H41" s="45">
        <v>28899178</v>
      </c>
      <c r="I41" s="46">
        <v>2811869</v>
      </c>
      <c r="J41" s="47">
        <f t="shared" si="2"/>
        <v>31711047</v>
      </c>
    </row>
    <row r="42" spans="1:10">
      <c r="A42" s="35" t="s">
        <v>36</v>
      </c>
      <c r="B42" s="25">
        <v>32645265</v>
      </c>
      <c r="C42" s="26">
        <v>1028000</v>
      </c>
      <c r="D42" s="25">
        <f t="shared" si="0"/>
        <v>33673265</v>
      </c>
      <c r="E42" s="27">
        <v>30981950</v>
      </c>
      <c r="F42" s="27">
        <v>4962827</v>
      </c>
      <c r="G42" s="27">
        <f t="shared" si="1"/>
        <v>35944777</v>
      </c>
      <c r="H42" s="45">
        <v>31813965</v>
      </c>
      <c r="I42" s="46">
        <v>3064388</v>
      </c>
      <c r="J42" s="47">
        <f t="shared" si="2"/>
        <v>34878353</v>
      </c>
    </row>
    <row r="43" spans="1:10">
      <c r="A43" s="35" t="s">
        <v>37</v>
      </c>
      <c r="B43" s="25">
        <v>184641750</v>
      </c>
      <c r="C43" s="26">
        <v>6168000</v>
      </c>
      <c r="D43" s="25">
        <f t="shared" si="0"/>
        <v>190809750</v>
      </c>
      <c r="E43" s="27">
        <v>175602865</v>
      </c>
      <c r="F43" s="27">
        <v>27468521</v>
      </c>
      <c r="G43" s="27">
        <f t="shared" si="1"/>
        <v>203071386</v>
      </c>
      <c r="H43" s="45">
        <v>186048437</v>
      </c>
      <c r="I43" s="46">
        <v>18050835</v>
      </c>
      <c r="J43" s="47">
        <f t="shared" si="2"/>
        <v>204099272</v>
      </c>
    </row>
    <row r="44" spans="1:10">
      <c r="A44" s="35" t="s">
        <v>38</v>
      </c>
      <c r="B44" s="25">
        <v>22819063</v>
      </c>
      <c r="C44" s="26">
        <v>1089000</v>
      </c>
      <c r="D44" s="25">
        <f t="shared" si="0"/>
        <v>23908063</v>
      </c>
      <c r="E44" s="27">
        <v>20731951</v>
      </c>
      <c r="F44" s="27">
        <v>3080909</v>
      </c>
      <c r="G44" s="27">
        <f t="shared" si="1"/>
        <v>23812860</v>
      </c>
      <c r="H44" s="45">
        <v>24616290</v>
      </c>
      <c r="I44" s="46">
        <v>2457270</v>
      </c>
      <c r="J44" s="47">
        <f t="shared" si="2"/>
        <v>27073560</v>
      </c>
    </row>
    <row r="45" spans="1:10">
      <c r="A45" s="35" t="s">
        <v>39</v>
      </c>
      <c r="B45" s="25">
        <v>29652216</v>
      </c>
      <c r="C45" s="26">
        <v>8683000</v>
      </c>
      <c r="D45" s="25">
        <f t="shared" si="0"/>
        <v>38335216</v>
      </c>
      <c r="E45" s="27">
        <v>34532672</v>
      </c>
      <c r="F45" s="27">
        <v>4292146</v>
      </c>
      <c r="G45" s="27">
        <f t="shared" si="1"/>
        <v>38824818</v>
      </c>
      <c r="H45" s="45">
        <v>31726009</v>
      </c>
      <c r="I45" s="46">
        <v>3233062</v>
      </c>
      <c r="J45" s="47">
        <f t="shared" si="2"/>
        <v>34959071</v>
      </c>
    </row>
    <row r="46" spans="1:10">
      <c r="A46" s="35" t="s">
        <v>40</v>
      </c>
      <c r="B46" s="25">
        <v>16217433</v>
      </c>
      <c r="C46" s="26">
        <v>495000</v>
      </c>
      <c r="D46" s="25">
        <f t="shared" si="0"/>
        <v>16712433</v>
      </c>
      <c r="E46" s="27">
        <v>18103279</v>
      </c>
      <c r="F46" s="27">
        <v>2765888</v>
      </c>
      <c r="G46" s="27">
        <f t="shared" si="1"/>
        <v>20869167</v>
      </c>
      <c r="H46" s="45">
        <v>15803304</v>
      </c>
      <c r="I46" s="46">
        <v>1544633</v>
      </c>
      <c r="J46" s="47">
        <f t="shared" si="2"/>
        <v>17347937</v>
      </c>
    </row>
    <row r="47" spans="1:10">
      <c r="A47" s="35" t="s">
        <v>41</v>
      </c>
      <c r="B47" s="25">
        <v>29882963</v>
      </c>
      <c r="C47" s="26">
        <v>26973000</v>
      </c>
      <c r="D47" s="25">
        <f t="shared" si="0"/>
        <v>56855963</v>
      </c>
      <c r="E47" s="27">
        <v>50908142</v>
      </c>
      <c r="F47" s="27">
        <v>7131453</v>
      </c>
      <c r="G47" s="27">
        <f t="shared" si="1"/>
        <v>58039595</v>
      </c>
      <c r="H47" s="45">
        <v>49711460</v>
      </c>
      <c r="I47" s="46">
        <v>4964488</v>
      </c>
      <c r="J47" s="47">
        <f t="shared" si="2"/>
        <v>54675948</v>
      </c>
    </row>
    <row r="48" spans="1:10">
      <c r="A48" s="35" t="s">
        <v>42</v>
      </c>
      <c r="B48" s="25">
        <v>117940000</v>
      </c>
      <c r="C48" s="26">
        <v>9124000</v>
      </c>
      <c r="D48" s="25">
        <f t="shared" si="0"/>
        <v>127064000</v>
      </c>
      <c r="E48" s="27">
        <v>114459773</v>
      </c>
      <c r="F48" s="27">
        <v>14226479</v>
      </c>
      <c r="G48" s="27">
        <f t="shared" si="1"/>
        <v>128686252</v>
      </c>
      <c r="H48" s="45">
        <v>105156993</v>
      </c>
      <c r="I48" s="46">
        <v>10716097</v>
      </c>
      <c r="J48" s="47">
        <f t="shared" si="2"/>
        <v>115873090</v>
      </c>
    </row>
    <row r="49" spans="1:10">
      <c r="A49" s="35" t="s">
        <v>43</v>
      </c>
      <c r="B49" s="25">
        <v>21831181</v>
      </c>
      <c r="C49" s="26">
        <v>662000</v>
      </c>
      <c r="D49" s="25">
        <f t="shared" si="0"/>
        <v>22493181</v>
      </c>
      <c r="E49" s="27">
        <v>20840991</v>
      </c>
      <c r="F49" s="27">
        <v>3184169</v>
      </c>
      <c r="G49" s="27">
        <f t="shared" si="1"/>
        <v>24025160</v>
      </c>
      <c r="H49" s="45">
        <v>21353562</v>
      </c>
      <c r="I49" s="46">
        <v>2087121</v>
      </c>
      <c r="J49" s="47">
        <f t="shared" si="2"/>
        <v>23440683</v>
      </c>
    </row>
    <row r="50" spans="1:10">
      <c r="A50" s="35" t="s">
        <v>44</v>
      </c>
      <c r="B50" s="25">
        <v>17690066</v>
      </c>
      <c r="C50" s="26">
        <v>540000</v>
      </c>
      <c r="D50" s="25">
        <f t="shared" si="0"/>
        <v>18230066</v>
      </c>
      <c r="E50" s="27">
        <v>16603410</v>
      </c>
      <c r="F50" s="27">
        <v>2536734</v>
      </c>
      <c r="G50" s="27">
        <f t="shared" si="1"/>
        <v>19140144</v>
      </c>
      <c r="H50" s="45">
        <v>17252695</v>
      </c>
      <c r="I50" s="46">
        <v>1686298</v>
      </c>
      <c r="J50" s="47">
        <f t="shared" si="2"/>
        <v>18938993</v>
      </c>
    </row>
    <row r="51" spans="1:10">
      <c r="A51" s="35" t="s">
        <v>45</v>
      </c>
      <c r="B51" s="25">
        <v>74771874</v>
      </c>
      <c r="C51" s="26">
        <v>4199000</v>
      </c>
      <c r="D51" s="25">
        <f t="shared" si="0"/>
        <v>78970874</v>
      </c>
      <c r="E51" s="27">
        <v>71814902</v>
      </c>
      <c r="F51" s="27">
        <v>10062428</v>
      </c>
      <c r="G51" s="27">
        <f t="shared" si="1"/>
        <v>81877330</v>
      </c>
      <c r="H51" s="45">
        <v>73383108</v>
      </c>
      <c r="I51" s="46">
        <v>7357148</v>
      </c>
      <c r="J51" s="47">
        <f t="shared" si="2"/>
        <v>80740256</v>
      </c>
    </row>
    <row r="52" spans="1:10">
      <c r="A52" s="35" t="s">
        <v>46</v>
      </c>
      <c r="B52" s="25">
        <v>52544027</v>
      </c>
      <c r="C52" s="26">
        <v>1705000</v>
      </c>
      <c r="D52" s="25">
        <f t="shared" si="0"/>
        <v>54249027</v>
      </c>
      <c r="E52" s="27">
        <v>50961035</v>
      </c>
      <c r="F52" s="27">
        <v>8163175</v>
      </c>
      <c r="G52" s="27">
        <f t="shared" si="1"/>
        <v>59124210</v>
      </c>
      <c r="H52" s="45">
        <v>51368835</v>
      </c>
      <c r="I52" s="46">
        <v>4954995</v>
      </c>
      <c r="J52" s="47">
        <f t="shared" si="2"/>
        <v>56323830</v>
      </c>
    </row>
    <row r="53" spans="1:10">
      <c r="A53" s="35" t="s">
        <v>47</v>
      </c>
      <c r="B53" s="25">
        <v>25408076</v>
      </c>
      <c r="C53" s="26">
        <v>821000</v>
      </c>
      <c r="D53" s="25">
        <f t="shared" si="0"/>
        <v>26229076</v>
      </c>
      <c r="E53" s="27">
        <v>25250107</v>
      </c>
      <c r="F53" s="27">
        <v>3857811</v>
      </c>
      <c r="G53" s="27">
        <f t="shared" si="1"/>
        <v>29107918</v>
      </c>
      <c r="H53" s="45">
        <v>26237525</v>
      </c>
      <c r="I53" s="46">
        <v>2564486</v>
      </c>
      <c r="J53" s="47">
        <f t="shared" si="2"/>
        <v>28802011</v>
      </c>
    </row>
    <row r="54" spans="1:10">
      <c r="A54" s="35" t="s">
        <v>48</v>
      </c>
      <c r="B54" s="25">
        <v>95331518</v>
      </c>
      <c r="C54" s="26">
        <v>3085000</v>
      </c>
      <c r="D54" s="25">
        <f t="shared" si="0"/>
        <v>98416518</v>
      </c>
      <c r="E54" s="27">
        <v>88867857</v>
      </c>
      <c r="F54" s="27">
        <v>14235261</v>
      </c>
      <c r="G54" s="27">
        <f t="shared" si="1"/>
        <v>103103118</v>
      </c>
      <c r="H54" s="45">
        <v>92930228</v>
      </c>
      <c r="I54" s="46">
        <v>8964149</v>
      </c>
      <c r="J54" s="47">
        <f t="shared" si="2"/>
        <v>101894377</v>
      </c>
    </row>
    <row r="55" spans="1:10" ht="15" thickBot="1">
      <c r="A55" s="35" t="s">
        <v>49</v>
      </c>
      <c r="B55" s="28">
        <v>8603123</v>
      </c>
      <c r="C55" s="29">
        <v>263000</v>
      </c>
      <c r="D55" s="28">
        <f t="shared" si="0"/>
        <v>8866123</v>
      </c>
      <c r="E55" s="30">
        <v>8334276</v>
      </c>
      <c r="F55" s="30">
        <v>1274869</v>
      </c>
      <c r="G55" s="30">
        <f t="shared" si="1"/>
        <v>9609145</v>
      </c>
      <c r="H55" s="45">
        <v>8385320</v>
      </c>
      <c r="I55" s="46">
        <v>819591</v>
      </c>
      <c r="J55" s="47">
        <f t="shared" si="2"/>
        <v>9204911</v>
      </c>
    </row>
    <row r="56" spans="1:10" s="1" customFormat="1">
      <c r="A56" s="36" t="s">
        <v>58</v>
      </c>
      <c r="B56" s="31">
        <f>SUM(B5:B55)</f>
        <v>3028365708</v>
      </c>
      <c r="C56" s="31">
        <f>SUM(C5:C55)</f>
        <v>181904000</v>
      </c>
      <c r="D56" s="11">
        <f t="shared" si="0"/>
        <v>3210269708</v>
      </c>
      <c r="E56" s="32">
        <f>SUM(E5:E55)</f>
        <v>2931509638</v>
      </c>
      <c r="F56" s="32">
        <f>SUM(F5:F55)</f>
        <v>438849512</v>
      </c>
      <c r="G56" s="9">
        <f>SUM(G5:G55)</f>
        <v>3370359150</v>
      </c>
      <c r="H56" s="58">
        <f>SUM(H5:H55)</f>
        <v>3005059243</v>
      </c>
      <c r="I56" s="47">
        <f>SUM(I5:I55)</f>
        <v>294930258</v>
      </c>
      <c r="J56" s="48">
        <f>SUM(J5:J55)</f>
        <v>3299989501</v>
      </c>
    </row>
    <row r="57" spans="1:10" s="1" customFormat="1">
      <c r="A57" s="2"/>
      <c r="B57" s="7"/>
      <c r="C57" s="6"/>
      <c r="D57" s="7"/>
      <c r="E57" s="4"/>
      <c r="F57" s="4"/>
      <c r="G57" s="5"/>
      <c r="H57" s="50"/>
      <c r="I57" s="51"/>
      <c r="J57" s="49"/>
    </row>
    <row r="58" spans="1:10">
      <c r="A58" s="63" t="s">
        <v>50</v>
      </c>
      <c r="B58" s="25">
        <v>69820</v>
      </c>
      <c r="C58" s="26"/>
      <c r="D58" s="59"/>
      <c r="E58" s="27">
        <v>65766</v>
      </c>
      <c r="F58" s="27">
        <v>214411</v>
      </c>
      <c r="G58" s="27">
        <f t="shared" ref="G58:G65" si="3">E58+F58</f>
        <v>280177</v>
      </c>
      <c r="H58" s="45">
        <v>252556</v>
      </c>
      <c r="I58" s="46">
        <v>24814</v>
      </c>
      <c r="J58" s="47">
        <f t="shared" ref="J58:J62" si="4">SUM(H58:I58)</f>
        <v>277370</v>
      </c>
    </row>
    <row r="59" spans="1:10">
      <c r="A59" s="63" t="s">
        <v>51</v>
      </c>
      <c r="B59" s="25">
        <v>153078</v>
      </c>
      <c r="C59" s="26"/>
      <c r="D59" s="59"/>
      <c r="E59" s="27">
        <v>144189</v>
      </c>
      <c r="F59" s="27">
        <v>470090</v>
      </c>
      <c r="G59" s="27">
        <f t="shared" si="3"/>
        <v>614279</v>
      </c>
      <c r="H59" s="45">
        <v>553721</v>
      </c>
      <c r="I59" s="46">
        <v>54404</v>
      </c>
      <c r="J59" s="47">
        <f t="shared" si="4"/>
        <v>608125</v>
      </c>
    </row>
    <row r="60" spans="1:10">
      <c r="A60" s="63" t="s">
        <v>52</v>
      </c>
      <c r="B60" s="25">
        <v>53168</v>
      </c>
      <c r="C60" s="26"/>
      <c r="D60" s="59"/>
      <c r="E60" s="27">
        <v>50081</v>
      </c>
      <c r="F60" s="27">
        <v>163276</v>
      </c>
      <c r="G60" s="27">
        <f t="shared" si="3"/>
        <v>213357</v>
      </c>
      <c r="H60" s="45">
        <v>192324</v>
      </c>
      <c r="I60" s="46">
        <v>18895</v>
      </c>
      <c r="J60" s="47">
        <f t="shared" si="4"/>
        <v>211219</v>
      </c>
    </row>
    <row r="61" spans="1:10">
      <c r="A61" s="63" t="s">
        <v>53</v>
      </c>
      <c r="B61" s="25">
        <v>3799812</v>
      </c>
      <c r="C61" s="26"/>
      <c r="D61" s="59"/>
      <c r="E61" s="27">
        <v>3579154</v>
      </c>
      <c r="F61" s="27">
        <v>11668895</v>
      </c>
      <c r="G61" s="27">
        <f t="shared" si="3"/>
        <v>15248049</v>
      </c>
      <c r="H61" s="45">
        <v>13744857</v>
      </c>
      <c r="I61" s="46">
        <v>1350445</v>
      </c>
      <c r="J61" s="47">
        <f t="shared" si="4"/>
        <v>15095302</v>
      </c>
    </row>
    <row r="62" spans="1:10" ht="15" thickBot="1">
      <c r="A62" s="63" t="s">
        <v>54</v>
      </c>
      <c r="B62" s="28">
        <v>144752</v>
      </c>
      <c r="C62" s="29"/>
      <c r="D62" s="60"/>
      <c r="E62" s="30">
        <v>136346</v>
      </c>
      <c r="F62" s="30">
        <v>444522</v>
      </c>
      <c r="G62" s="30">
        <f t="shared" si="3"/>
        <v>580868</v>
      </c>
      <c r="H62" s="45">
        <v>523604</v>
      </c>
      <c r="I62" s="46">
        <v>51444</v>
      </c>
      <c r="J62" s="47">
        <f t="shared" si="4"/>
        <v>575048</v>
      </c>
    </row>
    <row r="63" spans="1:10" s="1" customFormat="1">
      <c r="A63" s="64" t="s">
        <v>57</v>
      </c>
      <c r="B63" s="31">
        <f>SUM(B58:B62)</f>
        <v>4220630</v>
      </c>
      <c r="C63" s="61">
        <v>3984000</v>
      </c>
      <c r="D63" s="11">
        <f t="shared" ref="D63:D65" si="5">B63+C63</f>
        <v>8204630</v>
      </c>
      <c r="E63" s="62">
        <f>SUM(E58:E62)</f>
        <v>3975536</v>
      </c>
      <c r="F63" s="62">
        <f>SUM(F58:F62)</f>
        <v>12961194</v>
      </c>
      <c r="G63" s="9">
        <f t="shared" si="3"/>
        <v>16936730</v>
      </c>
      <c r="H63" s="58">
        <f>SUM(H58:H62)</f>
        <v>15267062</v>
      </c>
      <c r="I63" s="47">
        <f>SUM(I58:I62)</f>
        <v>1500002</v>
      </c>
      <c r="J63" s="48">
        <f>SUM(J58:J62)</f>
        <v>16767064</v>
      </c>
    </row>
    <row r="64" spans="1:10" s="1" customFormat="1" ht="15" thickBot="1">
      <c r="A64" s="2"/>
      <c r="B64" s="16"/>
      <c r="C64" s="13"/>
      <c r="D64" s="16"/>
      <c r="E64" s="12"/>
      <c r="F64" s="12"/>
      <c r="G64" s="15"/>
      <c r="H64" s="50"/>
      <c r="I64" s="51"/>
      <c r="J64" s="49"/>
    </row>
    <row r="65" spans="1:10">
      <c r="A65" s="2" t="s">
        <v>56</v>
      </c>
      <c r="B65" s="10">
        <v>34976627</v>
      </c>
      <c r="C65" s="8">
        <v>1483000</v>
      </c>
      <c r="D65" s="11">
        <f t="shared" si="5"/>
        <v>36459627</v>
      </c>
      <c r="E65" s="14">
        <v>33732236</v>
      </c>
      <c r="F65" s="14">
        <v>4984609</v>
      </c>
      <c r="G65" s="9">
        <f t="shared" si="3"/>
        <v>38716845</v>
      </c>
      <c r="H65" s="65">
        <v>33086079</v>
      </c>
      <c r="I65" s="66">
        <v>3570356</v>
      </c>
      <c r="J65" s="67">
        <v>36656435</v>
      </c>
    </row>
    <row r="66" spans="1:10">
      <c r="A66" s="2"/>
      <c r="H66" s="52"/>
      <c r="I66" s="52"/>
      <c r="J66" s="53"/>
    </row>
    <row r="67" spans="1:10">
      <c r="H67" s="52"/>
      <c r="I67" s="52"/>
      <c r="J67" s="53"/>
    </row>
    <row r="68" spans="1:10">
      <c r="H68" s="52"/>
      <c r="I68" s="52"/>
      <c r="J68" s="53"/>
    </row>
    <row r="69" spans="1:10">
      <c r="H69" s="52"/>
      <c r="I69" s="52"/>
      <c r="J69" s="53"/>
    </row>
    <row r="70" spans="1:10">
      <c r="H70" s="52"/>
      <c r="I70" s="52"/>
      <c r="J70" s="53"/>
    </row>
    <row r="71" spans="1:10">
      <c r="H71" s="52"/>
      <c r="I71" s="52"/>
      <c r="J71" s="53"/>
    </row>
    <row r="72" spans="1:10">
      <c r="H72" s="52"/>
      <c r="I72" s="52"/>
      <c r="J72" s="53"/>
    </row>
    <row r="73" spans="1:10">
      <c r="H73" s="52"/>
      <c r="I73" s="52"/>
      <c r="J73" s="53"/>
    </row>
    <row r="74" spans="1:10">
      <c r="H74" s="52"/>
      <c r="I74" s="52"/>
      <c r="J74" s="53"/>
    </row>
    <row r="75" spans="1:10">
      <c r="H75" s="52"/>
      <c r="I75" s="52"/>
      <c r="J75" s="53"/>
    </row>
    <row r="76" spans="1:10">
      <c r="H76" s="52"/>
      <c r="I76" s="52"/>
      <c r="J76" s="53"/>
    </row>
    <row r="77" spans="1:10">
      <c r="H77" s="52"/>
      <c r="I77" s="52"/>
      <c r="J77" s="53"/>
    </row>
    <row r="78" spans="1:10">
      <c r="H78" s="52"/>
      <c r="I78" s="52"/>
      <c r="J78" s="53"/>
    </row>
    <row r="79" spans="1:10">
      <c r="H79" s="52"/>
      <c r="I79" s="52"/>
      <c r="J79" s="53"/>
    </row>
    <row r="80" spans="1:10">
      <c r="H80" s="52"/>
      <c r="I80" s="52"/>
      <c r="J80" s="53"/>
    </row>
    <row r="81" spans="8:10">
      <c r="H81" s="52"/>
      <c r="I81" s="52"/>
      <c r="J81" s="53"/>
    </row>
    <row r="82" spans="8:10">
      <c r="H82" s="52"/>
      <c r="I82" s="52"/>
      <c r="J82" s="53"/>
    </row>
    <row r="83" spans="8:10">
      <c r="H83" s="52"/>
      <c r="I83" s="52"/>
      <c r="J83" s="53"/>
    </row>
    <row r="84" spans="8:10">
      <c r="H84" s="52"/>
      <c r="I84" s="52"/>
      <c r="J84" s="53"/>
    </row>
    <row r="85" spans="8:10">
      <c r="H85" s="52"/>
      <c r="I85" s="52"/>
      <c r="J85" s="53"/>
    </row>
    <row r="86" spans="8:10">
      <c r="H86" s="52"/>
      <c r="I86" s="52"/>
      <c r="J86" s="53"/>
    </row>
    <row r="87" spans="8:10">
      <c r="H87" s="52"/>
      <c r="I87" s="52"/>
      <c r="J87" s="53"/>
    </row>
    <row r="88" spans="8:10">
      <c r="H88" s="52"/>
      <c r="I88" s="52"/>
      <c r="J88" s="53"/>
    </row>
    <row r="89" spans="8:10">
      <c r="H89" s="52"/>
      <c r="I89" s="52"/>
      <c r="J89" s="53"/>
    </row>
    <row r="90" spans="8:10">
      <c r="H90" s="52"/>
      <c r="I90" s="52"/>
      <c r="J90" s="53"/>
    </row>
    <row r="91" spans="8:10">
      <c r="H91" s="52"/>
      <c r="I91" s="52"/>
      <c r="J91" s="53"/>
    </row>
    <row r="92" spans="8:10">
      <c r="H92" s="52"/>
      <c r="I92" s="52"/>
      <c r="J92" s="53"/>
    </row>
    <row r="93" spans="8:10">
      <c r="H93" s="52"/>
      <c r="I93" s="52"/>
      <c r="J93" s="53"/>
    </row>
    <row r="94" spans="8:10">
      <c r="H94" s="52"/>
      <c r="I94" s="52"/>
      <c r="J94" s="53"/>
    </row>
    <row r="95" spans="8:10">
      <c r="H95" s="52"/>
      <c r="I95" s="52"/>
      <c r="J95" s="53"/>
    </row>
    <row r="96" spans="8:10">
      <c r="H96" s="52"/>
      <c r="I96" s="52"/>
      <c r="J96" s="53"/>
    </row>
    <row r="97" spans="8:10">
      <c r="H97" s="52"/>
      <c r="I97" s="52"/>
      <c r="J97" s="53"/>
    </row>
    <row r="98" spans="8:10">
      <c r="H98" s="52"/>
      <c r="I98" s="52"/>
      <c r="J98" s="53"/>
    </row>
    <row r="99" spans="8:10">
      <c r="H99" s="52"/>
      <c r="I99" s="52"/>
      <c r="J99" s="53"/>
    </row>
    <row r="100" spans="8:10">
      <c r="H100" s="52"/>
      <c r="I100" s="52"/>
      <c r="J100" s="53"/>
    </row>
    <row r="101" spans="8:10">
      <c r="H101" s="52"/>
      <c r="I101" s="52"/>
      <c r="J101" s="53"/>
    </row>
    <row r="102" spans="8:10">
      <c r="H102" s="52"/>
      <c r="I102" s="52"/>
      <c r="J102" s="53"/>
    </row>
    <row r="103" spans="8:10">
      <c r="H103" s="52"/>
      <c r="I103" s="52"/>
      <c r="J103" s="53"/>
    </row>
    <row r="104" spans="8:10">
      <c r="H104" s="52"/>
      <c r="I104" s="52"/>
      <c r="J104" s="53"/>
    </row>
    <row r="105" spans="8:10">
      <c r="H105" s="52"/>
      <c r="I105" s="52"/>
      <c r="J105" s="53"/>
    </row>
    <row r="106" spans="8:10">
      <c r="H106" s="52"/>
      <c r="I106" s="52"/>
      <c r="J106" s="53"/>
    </row>
    <row r="107" spans="8:10">
      <c r="H107" s="52"/>
      <c r="I107" s="52"/>
      <c r="J107" s="53"/>
    </row>
    <row r="108" spans="8:10">
      <c r="H108" s="52"/>
      <c r="I108" s="52"/>
      <c r="J108" s="53"/>
    </row>
    <row r="109" spans="8:10">
      <c r="H109" s="52"/>
      <c r="I109" s="52"/>
      <c r="J109" s="53"/>
    </row>
    <row r="110" spans="8:10">
      <c r="H110" s="52"/>
      <c r="I110" s="52"/>
      <c r="J110" s="53"/>
    </row>
    <row r="111" spans="8:10">
      <c r="H111" s="52"/>
      <c r="I111" s="52"/>
      <c r="J111" s="53"/>
    </row>
    <row r="112" spans="8:10">
      <c r="H112" s="52"/>
      <c r="I112" s="52"/>
      <c r="J112" s="53"/>
    </row>
    <row r="113" spans="8:10">
      <c r="H113" s="52"/>
      <c r="I113" s="52"/>
      <c r="J113" s="53"/>
    </row>
    <row r="114" spans="8:10">
      <c r="H114" s="52"/>
      <c r="I114" s="52"/>
      <c r="J114" s="53"/>
    </row>
    <row r="115" spans="8:10">
      <c r="H115" s="52"/>
      <c r="I115" s="52"/>
      <c r="J115" s="53"/>
    </row>
    <row r="116" spans="8:10">
      <c r="H116" s="52"/>
      <c r="I116" s="52"/>
      <c r="J116" s="53"/>
    </row>
    <row r="117" spans="8:10">
      <c r="H117" s="52"/>
      <c r="I117" s="52"/>
      <c r="J117" s="53"/>
    </row>
    <row r="118" spans="8:10">
      <c r="H118" s="52"/>
      <c r="I118" s="52"/>
      <c r="J118" s="53"/>
    </row>
    <row r="119" spans="8:10">
      <c r="H119" s="52"/>
      <c r="I119" s="52"/>
      <c r="J119" s="53"/>
    </row>
    <row r="120" spans="8:10">
      <c r="H120" s="52"/>
      <c r="I120" s="52"/>
      <c r="J120" s="53"/>
    </row>
    <row r="121" spans="8:10">
      <c r="H121" s="52"/>
      <c r="I121" s="52"/>
      <c r="J121" s="53"/>
    </row>
    <row r="122" spans="8:10">
      <c r="H122" s="52"/>
      <c r="I122" s="52"/>
      <c r="J122" s="53"/>
    </row>
    <row r="123" spans="8:10">
      <c r="H123" s="52"/>
      <c r="I123" s="52"/>
      <c r="J123" s="53"/>
    </row>
    <row r="124" spans="8:10">
      <c r="H124" s="52"/>
      <c r="I124" s="52"/>
      <c r="J124" s="53"/>
    </row>
    <row r="125" spans="8:10">
      <c r="H125" s="52"/>
      <c r="I125" s="52"/>
      <c r="J125" s="53"/>
    </row>
    <row r="126" spans="8:10">
      <c r="H126" s="52"/>
      <c r="I126" s="52"/>
      <c r="J126" s="53"/>
    </row>
    <row r="127" spans="8:10">
      <c r="H127" s="52"/>
      <c r="I127" s="52"/>
      <c r="J127" s="53"/>
    </row>
    <row r="128" spans="8:10">
      <c r="H128" s="52"/>
      <c r="I128" s="52"/>
      <c r="J128" s="53"/>
    </row>
    <row r="129" spans="8:10">
      <c r="H129" s="52"/>
      <c r="I129" s="52"/>
      <c r="J129" s="53"/>
    </row>
    <row r="130" spans="8:10">
      <c r="H130" s="52"/>
      <c r="I130" s="52"/>
      <c r="J130" s="53"/>
    </row>
    <row r="131" spans="8:10">
      <c r="H131" s="52"/>
      <c r="I131" s="52"/>
      <c r="J131" s="53"/>
    </row>
    <row r="132" spans="8:10">
      <c r="H132" s="52"/>
      <c r="I132" s="52"/>
      <c r="J132" s="53"/>
    </row>
    <row r="133" spans="8:10">
      <c r="H133" s="52"/>
      <c r="I133" s="52"/>
      <c r="J133" s="53"/>
    </row>
    <row r="134" spans="8:10">
      <c r="H134" s="52"/>
      <c r="I134" s="52"/>
      <c r="J134" s="53"/>
    </row>
    <row r="135" spans="8:10">
      <c r="H135" s="52"/>
      <c r="I135" s="52"/>
      <c r="J135" s="53"/>
    </row>
    <row r="136" spans="8:10">
      <c r="H136" s="52"/>
      <c r="I136" s="52"/>
      <c r="J136" s="53"/>
    </row>
    <row r="137" spans="8:10">
      <c r="H137" s="52"/>
      <c r="I137" s="52"/>
      <c r="J137" s="53"/>
    </row>
    <row r="138" spans="8:10">
      <c r="H138" s="52"/>
      <c r="I138" s="52"/>
      <c r="J138" s="53"/>
    </row>
    <row r="139" spans="8:10">
      <c r="H139" s="52"/>
      <c r="I139" s="52"/>
      <c r="J139" s="53"/>
    </row>
    <row r="140" spans="8:10">
      <c r="H140" s="52"/>
      <c r="I140" s="52"/>
      <c r="J140" s="53"/>
    </row>
    <row r="141" spans="8:10">
      <c r="H141" s="52"/>
      <c r="I141" s="52"/>
      <c r="J141" s="53"/>
    </row>
    <row r="142" spans="8:10">
      <c r="H142" s="52"/>
      <c r="I142" s="52"/>
      <c r="J142" s="53"/>
    </row>
    <row r="143" spans="8:10">
      <c r="H143" s="52"/>
      <c r="I143" s="52"/>
      <c r="J143" s="53"/>
    </row>
    <row r="144" spans="8:10">
      <c r="H144" s="52"/>
      <c r="I144" s="52"/>
      <c r="J144" s="53"/>
    </row>
    <row r="145" spans="8:10">
      <c r="H145" s="52"/>
      <c r="I145" s="52"/>
      <c r="J145" s="53"/>
    </row>
    <row r="146" spans="8:10">
      <c r="H146" s="52"/>
      <c r="I146" s="52"/>
      <c r="J146" s="53"/>
    </row>
    <row r="147" spans="8:10">
      <c r="H147" s="52"/>
      <c r="I147" s="52"/>
      <c r="J147" s="53"/>
    </row>
    <row r="148" spans="8:10">
      <c r="H148" s="52"/>
      <c r="I148" s="52"/>
      <c r="J148" s="53"/>
    </row>
    <row r="149" spans="8:10">
      <c r="H149" s="52"/>
      <c r="I149" s="52"/>
      <c r="J149" s="53"/>
    </row>
    <row r="150" spans="8:10">
      <c r="H150" s="52"/>
      <c r="I150" s="52"/>
      <c r="J150" s="53"/>
    </row>
    <row r="151" spans="8:10">
      <c r="H151" s="52"/>
      <c r="I151" s="52"/>
      <c r="J151" s="53"/>
    </row>
    <row r="152" spans="8:10">
      <c r="H152" s="52"/>
      <c r="I152" s="52"/>
      <c r="J152" s="53"/>
    </row>
    <row r="153" spans="8:10">
      <c r="H153" s="52"/>
      <c r="I153" s="52"/>
      <c r="J153" s="53"/>
    </row>
    <row r="154" spans="8:10">
      <c r="H154" s="52"/>
      <c r="I154" s="52"/>
      <c r="J154" s="53"/>
    </row>
    <row r="155" spans="8:10">
      <c r="H155" s="52"/>
      <c r="I155" s="52"/>
      <c r="J155" s="53"/>
    </row>
    <row r="156" spans="8:10">
      <c r="H156" s="52"/>
      <c r="I156" s="52"/>
      <c r="J156" s="53"/>
    </row>
    <row r="157" spans="8:10">
      <c r="H157" s="52"/>
      <c r="I157" s="52"/>
      <c r="J157" s="53"/>
    </row>
    <row r="158" spans="8:10">
      <c r="H158" s="52"/>
      <c r="I158" s="52"/>
      <c r="J158" s="53"/>
    </row>
    <row r="159" spans="8:10">
      <c r="H159" s="52"/>
      <c r="I159" s="52"/>
      <c r="J159" s="53"/>
    </row>
    <row r="160" spans="8:10">
      <c r="H160" s="52"/>
      <c r="I160" s="52"/>
      <c r="J160" s="53"/>
    </row>
    <row r="161" spans="8:10">
      <c r="H161" s="52"/>
      <c r="I161" s="52"/>
      <c r="J161" s="53"/>
    </row>
    <row r="162" spans="8:10">
      <c r="H162" s="52"/>
      <c r="I162" s="52"/>
      <c r="J162" s="53"/>
    </row>
    <row r="163" spans="8:10">
      <c r="H163" s="52"/>
      <c r="I163" s="52"/>
      <c r="J163" s="53"/>
    </row>
    <row r="164" spans="8:10">
      <c r="H164" s="52"/>
      <c r="I164" s="52"/>
      <c r="J164" s="53"/>
    </row>
    <row r="165" spans="8:10">
      <c r="H165" s="52"/>
      <c r="I165" s="52"/>
      <c r="J165" s="53"/>
    </row>
    <row r="166" spans="8:10">
      <c r="H166" s="52"/>
      <c r="I166" s="52"/>
      <c r="J166" s="53"/>
    </row>
    <row r="167" spans="8:10">
      <c r="H167" s="52"/>
      <c r="I167" s="52"/>
      <c r="J167" s="53"/>
    </row>
    <row r="168" spans="8:10">
      <c r="H168" s="52"/>
      <c r="I168" s="52"/>
      <c r="J168" s="53"/>
    </row>
    <row r="169" spans="8:10">
      <c r="H169" s="52"/>
      <c r="I169" s="52"/>
      <c r="J169" s="53"/>
    </row>
    <row r="170" spans="8:10">
      <c r="H170" s="52"/>
      <c r="I170" s="52"/>
      <c r="J170" s="53"/>
    </row>
    <row r="171" spans="8:10">
      <c r="H171" s="52"/>
      <c r="I171" s="52"/>
      <c r="J171" s="53"/>
    </row>
    <row r="172" spans="8:10">
      <c r="H172" s="52"/>
      <c r="I172" s="52"/>
      <c r="J172" s="53"/>
    </row>
    <row r="173" spans="8:10">
      <c r="H173" s="52"/>
      <c r="I173" s="52"/>
      <c r="J173" s="53"/>
    </row>
    <row r="174" spans="8:10">
      <c r="H174" s="52"/>
      <c r="I174" s="52"/>
      <c r="J174" s="53"/>
    </row>
    <row r="175" spans="8:10">
      <c r="H175" s="52"/>
      <c r="I175" s="52"/>
      <c r="J175" s="53"/>
    </row>
    <row r="176" spans="8:10">
      <c r="H176" s="52"/>
      <c r="I176" s="52"/>
      <c r="J176" s="53"/>
    </row>
    <row r="177" spans="8:10">
      <c r="H177" s="52"/>
      <c r="I177" s="52"/>
      <c r="J177" s="53"/>
    </row>
    <row r="178" spans="8:10">
      <c r="H178" s="52"/>
      <c r="I178" s="52"/>
      <c r="J178" s="53"/>
    </row>
    <row r="179" spans="8:10">
      <c r="H179" s="52"/>
      <c r="I179" s="52"/>
      <c r="J179" s="53"/>
    </row>
    <row r="180" spans="8:10">
      <c r="H180" s="52"/>
      <c r="I180" s="52"/>
      <c r="J180" s="53"/>
    </row>
    <row r="181" spans="8:10">
      <c r="H181" s="52"/>
      <c r="I181" s="52"/>
      <c r="J181" s="53"/>
    </row>
    <row r="182" spans="8:10">
      <c r="H182" s="52"/>
      <c r="I182" s="52"/>
      <c r="J182" s="53"/>
    </row>
    <row r="183" spans="8:10">
      <c r="H183" s="52"/>
      <c r="I183" s="52"/>
      <c r="J183" s="53"/>
    </row>
    <row r="184" spans="8:10">
      <c r="H184" s="52"/>
      <c r="I184" s="52"/>
      <c r="J184" s="53"/>
    </row>
    <row r="185" spans="8:10">
      <c r="H185" s="52"/>
      <c r="I185" s="52"/>
      <c r="J185" s="53"/>
    </row>
    <row r="186" spans="8:10">
      <c r="H186" s="52"/>
      <c r="I186" s="52"/>
      <c r="J186" s="53"/>
    </row>
    <row r="187" spans="8:10">
      <c r="H187" s="52"/>
      <c r="I187" s="52"/>
      <c r="J187" s="53"/>
    </row>
    <row r="188" spans="8:10">
      <c r="H188" s="52"/>
      <c r="I188" s="52"/>
      <c r="J188" s="53"/>
    </row>
    <row r="189" spans="8:10">
      <c r="H189" s="52"/>
      <c r="I189" s="52"/>
      <c r="J189" s="53"/>
    </row>
    <row r="190" spans="8:10">
      <c r="H190" s="52"/>
      <c r="I190" s="52"/>
      <c r="J190" s="53"/>
    </row>
    <row r="191" spans="8:10">
      <c r="H191" s="52"/>
      <c r="I191" s="52"/>
      <c r="J191" s="53"/>
    </row>
    <row r="192" spans="8:10">
      <c r="H192" s="52"/>
      <c r="I192" s="52"/>
      <c r="J192" s="53"/>
    </row>
    <row r="193" spans="8:10">
      <c r="H193" s="52"/>
      <c r="I193" s="52"/>
      <c r="J193" s="53"/>
    </row>
    <row r="194" spans="8:10">
      <c r="H194" s="52"/>
      <c r="I194" s="52"/>
      <c r="J194" s="53"/>
    </row>
    <row r="195" spans="8:10">
      <c r="H195" s="52"/>
      <c r="I195" s="52"/>
      <c r="J195" s="53"/>
    </row>
    <row r="196" spans="8:10">
      <c r="H196" s="52"/>
      <c r="I196" s="52"/>
      <c r="J196" s="53"/>
    </row>
    <row r="197" spans="8:10">
      <c r="H197" s="52"/>
      <c r="I197" s="52"/>
      <c r="J197" s="53"/>
    </row>
    <row r="198" spans="8:10">
      <c r="H198" s="52"/>
      <c r="I198" s="52"/>
      <c r="J198" s="53"/>
    </row>
    <row r="199" spans="8:10">
      <c r="H199" s="52"/>
      <c r="I199" s="52"/>
      <c r="J199" s="53"/>
    </row>
    <row r="200" spans="8:10">
      <c r="H200" s="52"/>
      <c r="I200" s="52"/>
      <c r="J200" s="53"/>
    </row>
    <row r="201" spans="8:10">
      <c r="H201" s="52"/>
      <c r="I201" s="52"/>
      <c r="J201" s="53"/>
    </row>
    <row r="202" spans="8:10">
      <c r="H202" s="52"/>
      <c r="I202" s="52"/>
      <c r="J202" s="53"/>
    </row>
    <row r="203" spans="8:10">
      <c r="H203" s="52"/>
      <c r="I203" s="52"/>
      <c r="J203" s="53"/>
    </row>
    <row r="204" spans="8:10">
      <c r="H204" s="52"/>
      <c r="I204" s="52"/>
      <c r="J204" s="53"/>
    </row>
    <row r="205" spans="8:10">
      <c r="H205" s="52"/>
      <c r="I205" s="52"/>
      <c r="J205" s="53"/>
    </row>
    <row r="206" spans="8:10">
      <c r="H206" s="52"/>
      <c r="I206" s="52"/>
      <c r="J206" s="53"/>
    </row>
    <row r="207" spans="8:10">
      <c r="H207" s="52"/>
      <c r="I207" s="52"/>
      <c r="J207" s="53"/>
    </row>
    <row r="208" spans="8:10">
      <c r="H208" s="52"/>
      <c r="I208" s="52"/>
      <c r="J208" s="53"/>
    </row>
    <row r="209" spans="8:10">
      <c r="H209" s="52"/>
      <c r="I209" s="52"/>
      <c r="J209" s="53"/>
    </row>
    <row r="210" spans="8:10">
      <c r="H210" s="52"/>
      <c r="I210" s="52"/>
      <c r="J210" s="53"/>
    </row>
    <row r="211" spans="8:10">
      <c r="H211" s="52"/>
      <c r="I211" s="52"/>
      <c r="J211" s="53"/>
    </row>
    <row r="212" spans="8:10">
      <c r="H212" s="52"/>
      <c r="I212" s="52"/>
      <c r="J212" s="53"/>
    </row>
    <row r="213" spans="8:10">
      <c r="H213" s="52"/>
      <c r="I213" s="52"/>
      <c r="J213" s="53"/>
    </row>
    <row r="214" spans="8:10">
      <c r="H214" s="52"/>
      <c r="I214" s="52"/>
      <c r="J214" s="53"/>
    </row>
    <row r="215" spans="8:10">
      <c r="H215" s="52"/>
      <c r="I215" s="52"/>
      <c r="J215" s="53"/>
    </row>
    <row r="216" spans="8:10">
      <c r="H216" s="52"/>
      <c r="I216" s="52"/>
      <c r="J216" s="53"/>
    </row>
    <row r="217" spans="8:10">
      <c r="H217" s="52"/>
      <c r="I217" s="52"/>
      <c r="J217" s="53"/>
    </row>
    <row r="218" spans="8:10">
      <c r="H218" s="52"/>
      <c r="I218" s="52"/>
      <c r="J218" s="53"/>
    </row>
    <row r="219" spans="8:10">
      <c r="H219" s="52"/>
      <c r="I219" s="52"/>
      <c r="J219" s="53"/>
    </row>
    <row r="220" spans="8:10">
      <c r="H220" s="52"/>
      <c r="I220" s="52"/>
      <c r="J220" s="53"/>
    </row>
    <row r="221" spans="8:10">
      <c r="H221" s="52"/>
      <c r="I221" s="52"/>
      <c r="J221" s="53"/>
    </row>
    <row r="222" spans="8:10">
      <c r="H222" s="52"/>
      <c r="I222" s="52"/>
      <c r="J222" s="53"/>
    </row>
    <row r="223" spans="8:10">
      <c r="H223" s="52"/>
      <c r="I223" s="52"/>
      <c r="J223" s="53"/>
    </row>
    <row r="224" spans="8:10">
      <c r="H224" s="52"/>
      <c r="I224" s="52"/>
      <c r="J224" s="53"/>
    </row>
    <row r="225" spans="8:10">
      <c r="H225" s="52"/>
      <c r="I225" s="52"/>
      <c r="J225" s="53"/>
    </row>
    <row r="226" spans="8:10">
      <c r="H226" s="52"/>
      <c r="I226" s="52"/>
      <c r="J226" s="53"/>
    </row>
    <row r="227" spans="8:10">
      <c r="H227" s="52"/>
      <c r="I227" s="52"/>
      <c r="J227" s="53"/>
    </row>
    <row r="228" spans="8:10">
      <c r="H228" s="52"/>
      <c r="I228" s="52"/>
      <c r="J228" s="53"/>
    </row>
    <row r="229" spans="8:10">
      <c r="H229" s="52"/>
      <c r="I229" s="52"/>
      <c r="J229" s="53"/>
    </row>
    <row r="230" spans="8:10">
      <c r="H230" s="52"/>
      <c r="I230" s="52"/>
      <c r="J230" s="53"/>
    </row>
    <row r="231" spans="8:10">
      <c r="H231" s="52"/>
      <c r="I231" s="52"/>
      <c r="J231" s="53"/>
    </row>
    <row r="232" spans="8:10">
      <c r="H232" s="52"/>
      <c r="I232" s="52"/>
      <c r="J232" s="53"/>
    </row>
    <row r="233" spans="8:10">
      <c r="H233" s="52"/>
      <c r="I233" s="52"/>
      <c r="J233" s="53"/>
    </row>
    <row r="234" spans="8:10">
      <c r="H234" s="52"/>
      <c r="I234" s="52"/>
      <c r="J234" s="53"/>
    </row>
    <row r="235" spans="8:10">
      <c r="H235" s="52"/>
      <c r="I235" s="52"/>
      <c r="J235" s="53"/>
    </row>
    <row r="236" spans="8:10">
      <c r="H236" s="52"/>
      <c r="I236" s="52"/>
      <c r="J236" s="53"/>
    </row>
    <row r="237" spans="8:10">
      <c r="H237" s="52"/>
      <c r="I237" s="52"/>
      <c r="J237" s="53"/>
    </row>
    <row r="238" spans="8:10">
      <c r="H238" s="52"/>
      <c r="I238" s="52"/>
      <c r="J238" s="53"/>
    </row>
    <row r="239" spans="8:10">
      <c r="H239" s="52"/>
      <c r="I239" s="52"/>
      <c r="J239" s="53"/>
    </row>
    <row r="240" spans="8:10">
      <c r="H240" s="52"/>
      <c r="I240" s="52"/>
      <c r="J240" s="53"/>
    </row>
    <row r="241" spans="8:10">
      <c r="H241" s="52"/>
      <c r="I241" s="52"/>
      <c r="J241" s="53"/>
    </row>
    <row r="242" spans="8:10">
      <c r="H242" s="52"/>
      <c r="I242" s="52"/>
      <c r="J242" s="53"/>
    </row>
    <row r="243" spans="8:10">
      <c r="H243" s="52"/>
      <c r="I243" s="52"/>
      <c r="J243" s="53"/>
    </row>
    <row r="244" spans="8:10">
      <c r="H244" s="52"/>
      <c r="I244" s="52"/>
      <c r="J244" s="53"/>
    </row>
    <row r="245" spans="8:10">
      <c r="H245" s="52"/>
      <c r="I245" s="52"/>
      <c r="J245" s="53"/>
    </row>
    <row r="246" spans="8:10">
      <c r="H246" s="52"/>
      <c r="I246" s="52"/>
      <c r="J246" s="53"/>
    </row>
    <row r="247" spans="8:10">
      <c r="H247" s="52"/>
      <c r="I247" s="52"/>
      <c r="J247" s="53"/>
    </row>
    <row r="248" spans="8:10">
      <c r="H248" s="52"/>
      <c r="I248" s="52"/>
      <c r="J248" s="53"/>
    </row>
    <row r="249" spans="8:10">
      <c r="H249" s="52"/>
      <c r="I249" s="52"/>
      <c r="J249" s="53"/>
    </row>
    <row r="250" spans="8:10">
      <c r="H250" s="52"/>
      <c r="I250" s="52"/>
      <c r="J250" s="53"/>
    </row>
    <row r="251" spans="8:10">
      <c r="H251" s="52"/>
      <c r="I251" s="52"/>
      <c r="J251" s="53"/>
    </row>
    <row r="252" spans="8:10">
      <c r="H252" s="52"/>
      <c r="I252" s="52"/>
      <c r="J252" s="53"/>
    </row>
    <row r="253" spans="8:10">
      <c r="H253" s="52"/>
      <c r="I253" s="52"/>
      <c r="J253" s="53"/>
    </row>
    <row r="254" spans="8:10">
      <c r="H254" s="52"/>
      <c r="I254" s="52"/>
      <c r="J254" s="53"/>
    </row>
    <row r="255" spans="8:10">
      <c r="H255" s="52"/>
      <c r="I255" s="52"/>
      <c r="J255" s="53"/>
    </row>
    <row r="256" spans="8:10">
      <c r="H256" s="52"/>
      <c r="I256" s="52"/>
      <c r="J256" s="53"/>
    </row>
    <row r="257" spans="8:10">
      <c r="H257" s="52"/>
      <c r="I257" s="52"/>
      <c r="J257" s="53"/>
    </row>
    <row r="258" spans="8:10">
      <c r="H258" s="52"/>
      <c r="I258" s="52"/>
      <c r="J258" s="53"/>
    </row>
    <row r="259" spans="8:10">
      <c r="H259" s="52"/>
      <c r="I259" s="52"/>
      <c r="J259" s="53"/>
    </row>
    <row r="260" spans="8:10">
      <c r="H260" s="52"/>
      <c r="I260" s="52"/>
      <c r="J260" s="53"/>
    </row>
    <row r="261" spans="8:10">
      <c r="H261" s="52"/>
      <c r="I261" s="52"/>
      <c r="J261" s="53"/>
    </row>
    <row r="262" spans="8:10">
      <c r="H262" s="52"/>
      <c r="I262" s="52"/>
      <c r="J262" s="53"/>
    </row>
    <row r="263" spans="8:10">
      <c r="H263" s="52"/>
      <c r="I263" s="52"/>
      <c r="J263" s="53"/>
    </row>
    <row r="264" spans="8:10">
      <c r="H264" s="52"/>
      <c r="I264" s="52"/>
      <c r="J264" s="53"/>
    </row>
    <row r="265" spans="8:10">
      <c r="H265" s="52"/>
      <c r="I265" s="52"/>
      <c r="J265" s="53"/>
    </row>
    <row r="266" spans="8:10">
      <c r="H266" s="52"/>
      <c r="I266" s="52"/>
      <c r="J266" s="53"/>
    </row>
    <row r="267" spans="8:10">
      <c r="H267" s="52"/>
      <c r="I267" s="52"/>
      <c r="J267" s="53"/>
    </row>
    <row r="268" spans="8:10">
      <c r="H268" s="52"/>
      <c r="I268" s="52"/>
      <c r="J268" s="53"/>
    </row>
    <row r="269" spans="8:10">
      <c r="H269" s="52"/>
      <c r="I269" s="52"/>
      <c r="J269" s="53"/>
    </row>
    <row r="270" spans="8:10">
      <c r="H270" s="52"/>
      <c r="I270" s="52"/>
      <c r="J270" s="53"/>
    </row>
    <row r="271" spans="8:10">
      <c r="H271" s="52"/>
      <c r="I271" s="52"/>
      <c r="J271" s="53"/>
    </row>
    <row r="272" spans="8:10">
      <c r="H272" s="52"/>
      <c r="I272" s="52"/>
      <c r="J272" s="53"/>
    </row>
    <row r="273" spans="8:10">
      <c r="H273" s="52"/>
      <c r="I273" s="52"/>
      <c r="J273" s="53"/>
    </row>
    <row r="274" spans="8:10">
      <c r="H274" s="52"/>
      <c r="I274" s="52"/>
      <c r="J274" s="53"/>
    </row>
    <row r="275" spans="8:10">
      <c r="H275" s="52"/>
      <c r="I275" s="52"/>
      <c r="J275" s="53"/>
    </row>
    <row r="276" spans="8:10">
      <c r="H276" s="52"/>
      <c r="I276" s="52"/>
      <c r="J276" s="53"/>
    </row>
    <row r="277" spans="8:10">
      <c r="H277" s="52"/>
      <c r="I277" s="52"/>
      <c r="J277" s="53"/>
    </row>
    <row r="278" spans="8:10">
      <c r="H278" s="52"/>
      <c r="I278" s="52"/>
      <c r="J278" s="53"/>
    </row>
  </sheetData>
  <mergeCells count="4">
    <mergeCell ref="E3:G3"/>
    <mergeCell ref="B3:D3"/>
    <mergeCell ref="H3:J3"/>
    <mergeCell ref="A1:J1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opLeftCell="A37" workbookViewId="0">
      <selection activeCell="E55" sqref="E55:E59"/>
    </sheetView>
  </sheetViews>
  <sheetFormatPr defaultRowHeight="13.2"/>
  <cols>
    <col min="1" max="1" width="23.6640625" customWidth="1"/>
    <col min="2" max="2" width="12.33203125" bestFit="1" customWidth="1"/>
    <col min="3" max="3" width="11.33203125" bestFit="1" customWidth="1"/>
    <col min="4" max="4" width="12.33203125" bestFit="1" customWidth="1"/>
    <col min="5" max="5" width="11.33203125" bestFit="1" customWidth="1"/>
    <col min="6" max="6" width="10.33203125" bestFit="1" customWidth="1"/>
    <col min="7" max="7" width="11.33203125" bestFit="1" customWidth="1"/>
    <col min="8" max="8" width="12.33203125" bestFit="1" customWidth="1"/>
  </cols>
  <sheetData>
    <row r="1" spans="1:8">
      <c r="A1" s="19" t="s">
        <v>0</v>
      </c>
      <c r="B1" s="19">
        <v>39709051</v>
      </c>
      <c r="C1" s="19">
        <v>237886</v>
      </c>
      <c r="D1" s="19">
        <v>39946937</v>
      </c>
      <c r="E1" s="19">
        <v>4046580</v>
      </c>
      <c r="F1" s="19">
        <v>24241</v>
      </c>
      <c r="G1" s="19">
        <v>4070821</v>
      </c>
      <c r="H1" s="19">
        <v>44017758</v>
      </c>
    </row>
    <row r="2" spans="1:8">
      <c r="A2" s="20" t="s">
        <v>1</v>
      </c>
      <c r="B2" s="19">
        <v>9388912</v>
      </c>
      <c r="C2" s="19">
        <v>6514269</v>
      </c>
      <c r="D2" s="19">
        <v>15903181</v>
      </c>
      <c r="E2" s="19">
        <v>753529</v>
      </c>
      <c r="F2" s="19">
        <v>800864</v>
      </c>
      <c r="G2" s="19">
        <v>1554393</v>
      </c>
      <c r="H2" s="19">
        <v>17457574</v>
      </c>
    </row>
    <row r="3" spans="1:8">
      <c r="A3" s="20" t="s">
        <v>2</v>
      </c>
      <c r="B3" s="19">
        <v>18440044</v>
      </c>
      <c r="C3" s="19">
        <v>878771</v>
      </c>
      <c r="D3" s="19">
        <v>19318815</v>
      </c>
      <c r="E3" s="19">
        <v>1879146</v>
      </c>
      <c r="F3" s="19">
        <v>89552</v>
      </c>
      <c r="G3" s="19">
        <v>1968698</v>
      </c>
      <c r="H3" s="19">
        <v>21287513</v>
      </c>
    </row>
    <row r="4" spans="1:8">
      <c r="A4" s="20" t="s">
        <v>3</v>
      </c>
      <c r="B4" s="19">
        <v>24131052</v>
      </c>
      <c r="C4" s="20"/>
      <c r="D4" s="19">
        <v>24131052</v>
      </c>
      <c r="E4" s="19">
        <v>2415251</v>
      </c>
      <c r="F4" s="20"/>
      <c r="G4" s="19">
        <v>2415251</v>
      </c>
      <c r="H4" s="19">
        <v>26546303</v>
      </c>
    </row>
    <row r="5" spans="1:8">
      <c r="A5" s="20" t="s">
        <v>4</v>
      </c>
      <c r="B5" s="19">
        <v>156281784</v>
      </c>
      <c r="C5" s="19">
        <v>617365</v>
      </c>
      <c r="D5" s="19">
        <v>156899149</v>
      </c>
      <c r="E5" s="19">
        <v>15531203</v>
      </c>
      <c r="F5" s="19">
        <v>61171</v>
      </c>
      <c r="G5" s="19">
        <v>15592374</v>
      </c>
      <c r="H5" s="19">
        <v>172491523</v>
      </c>
    </row>
    <row r="6" spans="1:8">
      <c r="A6" s="20" t="s">
        <v>5</v>
      </c>
      <c r="B6" s="19">
        <v>44077774</v>
      </c>
      <c r="C6" s="20"/>
      <c r="D6" s="19">
        <v>44077774</v>
      </c>
      <c r="E6" s="19">
        <v>4279936</v>
      </c>
      <c r="F6" s="20"/>
      <c r="G6" s="19">
        <v>4279936</v>
      </c>
      <c r="H6" s="19">
        <v>48357710</v>
      </c>
    </row>
    <row r="7" spans="1:8" ht="26.4">
      <c r="A7" s="20" t="s">
        <v>6</v>
      </c>
      <c r="B7" s="19">
        <v>77288422</v>
      </c>
      <c r="C7" s="20"/>
      <c r="D7" s="19">
        <v>77288422</v>
      </c>
      <c r="E7" s="19">
        <v>7736764</v>
      </c>
      <c r="F7" s="20"/>
      <c r="G7" s="19">
        <v>7736764</v>
      </c>
      <c r="H7" s="19">
        <v>85025186</v>
      </c>
    </row>
    <row r="8" spans="1:8">
      <c r="A8" s="20" t="s">
        <v>7</v>
      </c>
      <c r="B8" s="19">
        <v>11305864</v>
      </c>
      <c r="C8" s="20"/>
      <c r="D8" s="19">
        <v>11305864</v>
      </c>
      <c r="E8" s="19">
        <v>1140884</v>
      </c>
      <c r="F8" s="20"/>
      <c r="G8" s="19">
        <v>1140884</v>
      </c>
      <c r="H8" s="19">
        <v>12446748</v>
      </c>
    </row>
    <row r="9" spans="1:8" ht="39.6">
      <c r="A9" s="20" t="s">
        <v>59</v>
      </c>
      <c r="B9" s="19">
        <v>9441370</v>
      </c>
      <c r="C9" s="20"/>
      <c r="D9" s="19">
        <v>9441370</v>
      </c>
      <c r="E9" s="19">
        <v>922810</v>
      </c>
      <c r="F9" s="20"/>
      <c r="G9" s="19">
        <v>922810</v>
      </c>
      <c r="H9" s="19">
        <v>10364180</v>
      </c>
    </row>
    <row r="10" spans="1:8">
      <c r="A10" s="20" t="s">
        <v>8</v>
      </c>
      <c r="B10" s="19">
        <v>63198068</v>
      </c>
      <c r="C10" s="19">
        <v>9914</v>
      </c>
      <c r="D10" s="19">
        <v>63207982</v>
      </c>
      <c r="E10" s="19">
        <v>6440245</v>
      </c>
      <c r="F10" s="19">
        <v>1011</v>
      </c>
      <c r="G10" s="19">
        <v>6441256</v>
      </c>
      <c r="H10" s="19">
        <v>69649238</v>
      </c>
    </row>
    <row r="11" spans="1:8">
      <c r="A11" s="20" t="s">
        <v>9</v>
      </c>
      <c r="B11" s="19">
        <v>49975601</v>
      </c>
      <c r="C11" s="20"/>
      <c r="D11" s="19">
        <v>49975601</v>
      </c>
      <c r="E11" s="19">
        <v>5092800</v>
      </c>
      <c r="F11" s="20"/>
      <c r="G11" s="19">
        <v>5092800</v>
      </c>
      <c r="H11" s="19">
        <v>55068401</v>
      </c>
    </row>
    <row r="12" spans="1:8">
      <c r="A12" s="20" t="s">
        <v>10</v>
      </c>
      <c r="B12" s="19">
        <v>5032822</v>
      </c>
      <c r="C12" s="20"/>
      <c r="D12" s="19">
        <v>5032822</v>
      </c>
      <c r="E12" s="19">
        <v>512873</v>
      </c>
      <c r="F12" s="20"/>
      <c r="G12" s="19">
        <v>512873</v>
      </c>
      <c r="H12" s="19">
        <v>5545695</v>
      </c>
    </row>
    <row r="13" spans="1:8">
      <c r="A13" s="20" t="s">
        <v>11</v>
      </c>
      <c r="B13" s="19">
        <v>17295746</v>
      </c>
      <c r="C13" s="19">
        <v>882079</v>
      </c>
      <c r="D13" s="19">
        <v>18177825</v>
      </c>
      <c r="E13" s="19">
        <v>1690508</v>
      </c>
      <c r="F13" s="19">
        <v>86216</v>
      </c>
      <c r="G13" s="19">
        <v>1776724</v>
      </c>
      <c r="H13" s="19">
        <v>19954549</v>
      </c>
    </row>
    <row r="14" spans="1:8">
      <c r="A14" s="20" t="s">
        <v>12</v>
      </c>
      <c r="B14" s="19">
        <v>150935171</v>
      </c>
      <c r="C14" s="20"/>
      <c r="D14" s="19">
        <v>150935171</v>
      </c>
      <c r="E14" s="19">
        <v>14559369</v>
      </c>
      <c r="F14" s="20"/>
      <c r="G14" s="19">
        <v>14559369</v>
      </c>
      <c r="H14" s="19">
        <v>165494540</v>
      </c>
    </row>
    <row r="15" spans="1:8">
      <c r="A15" s="20" t="s">
        <v>13</v>
      </c>
      <c r="B15" s="19">
        <v>68333208</v>
      </c>
      <c r="C15" s="19">
        <v>5998</v>
      </c>
      <c r="D15" s="19">
        <v>68339206</v>
      </c>
      <c r="E15" s="19">
        <v>6591420</v>
      </c>
      <c r="F15" s="19">
        <v>652</v>
      </c>
      <c r="G15" s="19">
        <v>6592072</v>
      </c>
      <c r="H15" s="19">
        <v>74931278</v>
      </c>
    </row>
    <row r="16" spans="1:8">
      <c r="A16" s="20" t="s">
        <v>14</v>
      </c>
      <c r="B16" s="19">
        <v>48432911</v>
      </c>
      <c r="C16" s="20"/>
      <c r="D16" s="19">
        <v>48432911</v>
      </c>
      <c r="E16" s="19">
        <v>4671891</v>
      </c>
      <c r="F16" s="20"/>
      <c r="G16" s="19">
        <v>4671891</v>
      </c>
      <c r="H16" s="19">
        <v>53104802</v>
      </c>
    </row>
    <row r="17" spans="1:8">
      <c r="A17" s="20" t="s">
        <v>15</v>
      </c>
      <c r="B17" s="19">
        <v>27650190</v>
      </c>
      <c r="C17" s="19">
        <v>36000</v>
      </c>
      <c r="D17" s="19">
        <v>27686190</v>
      </c>
      <c r="E17" s="19">
        <v>2699118</v>
      </c>
      <c r="F17" s="19">
        <v>38846</v>
      </c>
      <c r="G17" s="19">
        <v>2737964</v>
      </c>
      <c r="H17" s="19">
        <v>30424154</v>
      </c>
    </row>
    <row r="18" spans="1:8">
      <c r="A18" s="20" t="s">
        <v>16</v>
      </c>
      <c r="B18" s="19">
        <v>40472537</v>
      </c>
      <c r="C18" s="20"/>
      <c r="D18" s="19">
        <v>40472537</v>
      </c>
      <c r="E18" s="19">
        <v>3964737</v>
      </c>
      <c r="F18" s="20"/>
      <c r="G18" s="19">
        <v>3964737</v>
      </c>
      <c r="H18" s="19">
        <v>44437274</v>
      </c>
    </row>
    <row r="19" spans="1:8">
      <c r="A19" s="20" t="s">
        <v>17</v>
      </c>
      <c r="B19" s="19">
        <v>34592962</v>
      </c>
      <c r="C19" s="20"/>
      <c r="D19" s="19">
        <v>34592962</v>
      </c>
      <c r="E19" s="19">
        <v>3482138</v>
      </c>
      <c r="F19" s="20"/>
      <c r="G19" s="19">
        <v>3482138</v>
      </c>
      <c r="H19" s="19">
        <v>38075100</v>
      </c>
    </row>
    <row r="20" spans="1:8">
      <c r="A20" s="20" t="s">
        <v>18</v>
      </c>
      <c r="B20" s="19">
        <v>34036807</v>
      </c>
      <c r="C20" s="18"/>
      <c r="D20" s="18"/>
      <c r="E20" s="18"/>
      <c r="F20" s="18"/>
      <c r="G20" s="18"/>
      <c r="H20" s="18"/>
    </row>
    <row r="22" spans="1:8" ht="15.6">
      <c r="A22" s="21" t="s">
        <v>19</v>
      </c>
      <c r="B22" s="19">
        <v>62045744</v>
      </c>
      <c r="C22" s="20"/>
      <c r="D22" s="19">
        <v>62045744</v>
      </c>
      <c r="E22" s="19">
        <v>6235951</v>
      </c>
      <c r="F22" s="20"/>
      <c r="G22" s="19">
        <v>6235951</v>
      </c>
      <c r="H22" s="19">
        <v>68281695</v>
      </c>
    </row>
    <row r="23" spans="1:8" ht="26.4">
      <c r="A23" s="20" t="s">
        <v>20</v>
      </c>
      <c r="B23" s="19">
        <v>131791505</v>
      </c>
      <c r="C23" s="19">
        <v>105518</v>
      </c>
      <c r="D23" s="19">
        <v>131897023</v>
      </c>
      <c r="E23" s="19">
        <v>12994689</v>
      </c>
      <c r="F23" s="19">
        <v>10403</v>
      </c>
      <c r="G23" s="19">
        <v>13005092</v>
      </c>
      <c r="H23" s="19">
        <v>144902115</v>
      </c>
    </row>
    <row r="24" spans="1:8">
      <c r="A24" s="20" t="s">
        <v>21</v>
      </c>
      <c r="B24" s="19">
        <v>145146780</v>
      </c>
      <c r="C24" s="19">
        <v>762317</v>
      </c>
      <c r="D24" s="19">
        <v>145909097</v>
      </c>
      <c r="E24" s="19">
        <v>14027652</v>
      </c>
      <c r="F24" s="19">
        <v>79166</v>
      </c>
      <c r="G24" s="19">
        <v>14106818</v>
      </c>
      <c r="H24" s="19">
        <v>160015915</v>
      </c>
    </row>
    <row r="25" spans="1:8">
      <c r="A25" s="20" t="s">
        <v>22</v>
      </c>
      <c r="B25" s="19">
        <v>103239338</v>
      </c>
      <c r="C25" s="20"/>
      <c r="D25" s="19">
        <v>103239338</v>
      </c>
      <c r="E25" s="19">
        <v>9958577</v>
      </c>
      <c r="F25" s="20"/>
      <c r="G25" s="19">
        <v>9958577</v>
      </c>
      <c r="H25" s="19">
        <v>113197915</v>
      </c>
    </row>
    <row r="26" spans="1:8">
      <c r="A26" s="20" t="s">
        <v>23</v>
      </c>
      <c r="B26" s="19">
        <v>24282527</v>
      </c>
      <c r="C26" s="19">
        <v>49615</v>
      </c>
      <c r="D26" s="19">
        <v>24332142</v>
      </c>
      <c r="E26" s="19">
        <v>2406156</v>
      </c>
      <c r="F26" s="19">
        <v>4917</v>
      </c>
      <c r="G26" s="19">
        <v>2411073</v>
      </c>
      <c r="H26" s="19">
        <v>26743215</v>
      </c>
    </row>
    <row r="27" spans="1:8">
      <c r="A27" s="20" t="s">
        <v>24</v>
      </c>
      <c r="B27" s="19">
        <v>66506016</v>
      </c>
      <c r="C27" s="20"/>
      <c r="D27" s="19">
        <v>66506016</v>
      </c>
      <c r="E27" s="19">
        <v>6492125</v>
      </c>
      <c r="F27" s="20"/>
      <c r="G27" s="19">
        <v>6492125</v>
      </c>
      <c r="H27" s="19">
        <v>72998141</v>
      </c>
    </row>
    <row r="28" spans="1:8">
      <c r="A28" s="20" t="s">
        <v>25</v>
      </c>
      <c r="B28" s="19">
        <v>17594320</v>
      </c>
      <c r="C28" s="19">
        <v>3727115</v>
      </c>
      <c r="D28" s="19">
        <v>21321435</v>
      </c>
      <c r="E28" s="19">
        <v>1719689</v>
      </c>
      <c r="F28" s="19">
        <v>364292</v>
      </c>
      <c r="G28" s="19">
        <v>2083981</v>
      </c>
      <c r="H28" s="19">
        <v>23405416</v>
      </c>
    </row>
    <row r="29" spans="1:8">
      <c r="A29" s="20" t="s">
        <v>26</v>
      </c>
      <c r="B29" s="19">
        <v>26686063</v>
      </c>
      <c r="C29" s="19">
        <v>16200</v>
      </c>
      <c r="D29" s="19">
        <v>26702263</v>
      </c>
      <c r="E29" s="19">
        <v>2608147</v>
      </c>
      <c r="F29" s="19">
        <v>1763</v>
      </c>
      <c r="G29" s="19">
        <v>2609910</v>
      </c>
      <c r="H29" s="19">
        <v>29312173</v>
      </c>
    </row>
    <row r="30" spans="1:8">
      <c r="A30" s="20" t="s">
        <v>27</v>
      </c>
      <c r="B30" s="19">
        <v>9073472</v>
      </c>
      <c r="C30" s="20"/>
      <c r="D30" s="19">
        <v>9073472</v>
      </c>
      <c r="E30" s="19">
        <v>924638</v>
      </c>
      <c r="F30" s="20"/>
      <c r="G30" s="19">
        <v>924638</v>
      </c>
      <c r="H30" s="19">
        <v>9998110</v>
      </c>
    </row>
    <row r="31" spans="1:8" ht="26.4">
      <c r="A31" s="20" t="s">
        <v>28</v>
      </c>
      <c r="B31" s="19">
        <v>23212996</v>
      </c>
      <c r="C31" s="20"/>
      <c r="D31" s="19">
        <v>23212996</v>
      </c>
      <c r="E31" s="19">
        <v>2270886</v>
      </c>
      <c r="F31" s="20"/>
      <c r="G31" s="19">
        <v>2270886</v>
      </c>
      <c r="H31" s="19">
        <v>25483882</v>
      </c>
    </row>
    <row r="32" spans="1:8">
      <c r="A32" s="20" t="s">
        <v>29</v>
      </c>
      <c r="B32" s="19">
        <v>114114518</v>
      </c>
      <c r="C32" s="20"/>
      <c r="D32" s="19">
        <v>114114518</v>
      </c>
      <c r="E32" s="19">
        <v>11166516</v>
      </c>
      <c r="F32" s="20"/>
      <c r="G32" s="19">
        <v>11166516</v>
      </c>
      <c r="H32" s="19">
        <v>125281034</v>
      </c>
    </row>
    <row r="33" spans="1:8">
      <c r="A33" s="20" t="s">
        <v>30</v>
      </c>
      <c r="B33" s="19">
        <v>15251805</v>
      </c>
      <c r="C33" s="19">
        <v>833126</v>
      </c>
      <c r="D33" s="19">
        <v>16084931</v>
      </c>
      <c r="E33" s="19">
        <v>1501161</v>
      </c>
      <c r="F33" s="19">
        <v>82001</v>
      </c>
      <c r="G33" s="19">
        <v>1583162</v>
      </c>
      <c r="H33" s="19">
        <v>17668093</v>
      </c>
    </row>
    <row r="34" spans="1:8">
      <c r="A34" s="20" t="s">
        <v>31</v>
      </c>
      <c r="B34" s="19">
        <v>343720880</v>
      </c>
      <c r="C34" s="19">
        <v>186552</v>
      </c>
      <c r="D34" s="19">
        <v>343907432</v>
      </c>
      <c r="E34" s="19">
        <v>33319587</v>
      </c>
      <c r="F34" s="19">
        <v>18083</v>
      </c>
      <c r="G34" s="19">
        <v>33337670</v>
      </c>
      <c r="H34" s="19">
        <v>377245102</v>
      </c>
    </row>
    <row r="35" spans="1:8" ht="26.4">
      <c r="A35" s="20" t="s">
        <v>32</v>
      </c>
      <c r="B35" s="19">
        <v>76558595</v>
      </c>
      <c r="C35" s="19">
        <v>1386194</v>
      </c>
      <c r="D35" s="19">
        <v>77944789</v>
      </c>
      <c r="E35" s="19">
        <v>7733173</v>
      </c>
      <c r="F35" s="19">
        <v>140019</v>
      </c>
      <c r="G35" s="19">
        <v>7873192</v>
      </c>
      <c r="H35" s="19">
        <v>85817981</v>
      </c>
    </row>
    <row r="36" spans="1:8">
      <c r="A36" s="20" t="s">
        <v>33</v>
      </c>
      <c r="B36" s="19">
        <v>17602761</v>
      </c>
      <c r="C36" s="19">
        <v>5558768</v>
      </c>
      <c r="D36" s="19">
        <v>23161529</v>
      </c>
      <c r="E36" s="19">
        <v>1720515</v>
      </c>
      <c r="F36" s="19">
        <v>543319</v>
      </c>
      <c r="G36" s="19">
        <v>2263834</v>
      </c>
      <c r="H36" s="19">
        <v>25425363</v>
      </c>
    </row>
    <row r="37" spans="1:8">
      <c r="A37" s="20" t="s">
        <v>34</v>
      </c>
      <c r="B37" s="19">
        <v>133524718</v>
      </c>
      <c r="C37" s="20"/>
      <c r="D37" s="19">
        <v>133524718</v>
      </c>
      <c r="E37" s="19">
        <v>12879938</v>
      </c>
      <c r="F37" s="20"/>
      <c r="G37" s="19">
        <v>12879938</v>
      </c>
      <c r="H37" s="19">
        <v>146404656</v>
      </c>
    </row>
    <row r="38" spans="1:8">
      <c r="A38" s="20" t="s">
        <v>35</v>
      </c>
      <c r="B38" s="19">
        <v>28899178</v>
      </c>
      <c r="C38" s="19">
        <v>3843417</v>
      </c>
      <c r="D38" s="19">
        <v>32742595</v>
      </c>
      <c r="E38" s="19">
        <v>2811869</v>
      </c>
      <c r="F38" s="19">
        <v>497402</v>
      </c>
      <c r="G38" s="19">
        <v>3309271</v>
      </c>
      <c r="H38" s="19">
        <v>36051866</v>
      </c>
    </row>
    <row r="39" spans="1:8">
      <c r="A39" s="20" t="s">
        <v>36</v>
      </c>
      <c r="B39" s="19">
        <v>31813965</v>
      </c>
      <c r="C39" s="19">
        <v>584246</v>
      </c>
      <c r="D39" s="19">
        <v>32398211</v>
      </c>
      <c r="E39" s="19">
        <v>3064388</v>
      </c>
      <c r="F39" s="19">
        <v>60776</v>
      </c>
      <c r="G39" s="19">
        <v>3125164</v>
      </c>
      <c r="H39" s="19">
        <v>35523375</v>
      </c>
    </row>
    <row r="40" spans="1:8">
      <c r="A40" s="20" t="s">
        <v>37</v>
      </c>
      <c r="B40" s="19">
        <v>186048437</v>
      </c>
      <c r="C40" s="20"/>
      <c r="D40" s="19">
        <v>186048437</v>
      </c>
      <c r="E40" s="19">
        <v>18050835</v>
      </c>
      <c r="F40" s="20"/>
      <c r="G40" s="19">
        <v>18050835</v>
      </c>
      <c r="H40" s="19">
        <v>204099272</v>
      </c>
    </row>
    <row r="41" spans="1:8">
      <c r="A41" s="20" t="s">
        <v>38</v>
      </c>
      <c r="B41" s="19">
        <v>24616290</v>
      </c>
      <c r="C41" s="19">
        <v>42125</v>
      </c>
      <c r="D41" s="19">
        <v>24658415</v>
      </c>
      <c r="E41" s="19">
        <v>2457270</v>
      </c>
      <c r="F41" s="19">
        <v>4204</v>
      </c>
      <c r="G41" s="19">
        <v>2461474</v>
      </c>
      <c r="H41" s="19">
        <v>27119889</v>
      </c>
    </row>
    <row r="42" spans="1:8" ht="26.4">
      <c r="A42" s="20" t="s">
        <v>39</v>
      </c>
      <c r="B42" s="19">
        <v>31726009</v>
      </c>
      <c r="C42" s="20"/>
      <c r="D42" s="19">
        <v>31726009</v>
      </c>
      <c r="E42" s="19">
        <v>3233062</v>
      </c>
      <c r="F42" s="20"/>
      <c r="G42" s="19">
        <v>3233062</v>
      </c>
      <c r="H42" s="19">
        <v>34959071</v>
      </c>
    </row>
    <row r="43" spans="1:8">
      <c r="A43" s="20" t="s">
        <v>40</v>
      </c>
      <c r="B43" s="19">
        <v>15803304</v>
      </c>
      <c r="C43" s="19">
        <v>3007913</v>
      </c>
      <c r="D43" s="19">
        <v>18811217</v>
      </c>
      <c r="E43" s="19">
        <v>1544633</v>
      </c>
      <c r="F43" s="19">
        <v>293997</v>
      </c>
      <c r="G43" s="19">
        <v>1838630</v>
      </c>
      <c r="H43" s="19">
        <v>20649847</v>
      </c>
    </row>
    <row r="44" spans="1:8">
      <c r="A44" s="20" t="s">
        <v>41</v>
      </c>
      <c r="B44" s="19">
        <v>49711460</v>
      </c>
      <c r="C44" s="20"/>
      <c r="D44" s="19">
        <v>49711460</v>
      </c>
      <c r="E44" s="19">
        <v>4964488</v>
      </c>
      <c r="F44" s="20"/>
      <c r="G44" s="19">
        <v>4964488</v>
      </c>
      <c r="H44" s="19">
        <v>54675948</v>
      </c>
    </row>
    <row r="45" spans="1:8" ht="15.6">
      <c r="A45" s="21" t="s">
        <v>42</v>
      </c>
      <c r="B45" s="19">
        <v>105156993</v>
      </c>
      <c r="C45" s="20"/>
      <c r="D45" s="19">
        <v>105156993</v>
      </c>
      <c r="E45" s="19">
        <v>10716097</v>
      </c>
      <c r="F45" s="20"/>
      <c r="G45" s="19">
        <v>10716097</v>
      </c>
      <c r="H45" s="19">
        <v>115873090</v>
      </c>
    </row>
    <row r="46" spans="1:8">
      <c r="A46" s="20" t="s">
        <v>43</v>
      </c>
      <c r="B46" s="19">
        <v>21353562</v>
      </c>
      <c r="C46" s="19">
        <v>302428</v>
      </c>
      <c r="D46" s="19">
        <v>21655990</v>
      </c>
      <c r="E46" s="19">
        <v>2087121</v>
      </c>
      <c r="F46" s="19">
        <v>29559</v>
      </c>
      <c r="G46" s="19">
        <v>2116680</v>
      </c>
      <c r="H46" s="19">
        <v>23772670</v>
      </c>
    </row>
    <row r="47" spans="1:8">
      <c r="A47" s="20" t="s">
        <v>44</v>
      </c>
      <c r="B47" s="19">
        <v>17252695</v>
      </c>
      <c r="C47" s="20"/>
      <c r="D47" s="19">
        <v>17252695</v>
      </c>
      <c r="E47" s="19">
        <v>1686298</v>
      </c>
      <c r="F47" s="20"/>
      <c r="G47" s="19">
        <v>1686298</v>
      </c>
      <c r="H47" s="19">
        <v>18938993</v>
      </c>
    </row>
    <row r="48" spans="1:8">
      <c r="A48" s="20" t="s">
        <v>45</v>
      </c>
      <c r="B48" s="19">
        <v>73383108</v>
      </c>
      <c r="C48" s="20"/>
      <c r="D48" s="19">
        <v>73383108</v>
      </c>
      <c r="E48" s="19">
        <v>7357148</v>
      </c>
      <c r="F48" s="20"/>
      <c r="G48" s="19">
        <v>7357148</v>
      </c>
      <c r="H48" s="19">
        <v>80740256</v>
      </c>
    </row>
    <row r="49" spans="1:8">
      <c r="A49" s="20" t="s">
        <v>46</v>
      </c>
      <c r="B49" s="19">
        <v>51368835</v>
      </c>
      <c r="C49" s="19">
        <v>1921761</v>
      </c>
      <c r="D49" s="19">
        <v>53290596</v>
      </c>
      <c r="E49" s="19">
        <v>4954995</v>
      </c>
      <c r="F49" s="19">
        <v>185466</v>
      </c>
      <c r="G49" s="19">
        <v>5140461</v>
      </c>
      <c r="H49" s="19">
        <v>58431057</v>
      </c>
    </row>
    <row r="50" spans="1:8">
      <c r="A50" s="20" t="s">
        <v>47</v>
      </c>
      <c r="B50" s="19">
        <v>26237525</v>
      </c>
      <c r="C50" s="20"/>
      <c r="D50" s="19">
        <v>26237525</v>
      </c>
      <c r="E50" s="19">
        <v>2564486</v>
      </c>
      <c r="F50" s="20"/>
      <c r="G50" s="19">
        <v>2564486</v>
      </c>
      <c r="H50" s="19">
        <v>28802011</v>
      </c>
    </row>
    <row r="51" spans="1:8">
      <c r="A51" s="20" t="s">
        <v>48</v>
      </c>
      <c r="B51" s="19">
        <v>92930228</v>
      </c>
      <c r="C51" s="20"/>
      <c r="D51" s="19">
        <v>92930228</v>
      </c>
      <c r="E51" s="19">
        <v>8964149</v>
      </c>
      <c r="F51" s="20"/>
      <c r="G51" s="19">
        <v>8964149</v>
      </c>
      <c r="H51" s="19">
        <v>101894377</v>
      </c>
    </row>
    <row r="52" spans="1:8">
      <c r="A52" s="20" t="s">
        <v>49</v>
      </c>
      <c r="B52" s="19">
        <v>8385320</v>
      </c>
      <c r="C52" s="19">
        <v>285262</v>
      </c>
      <c r="D52" s="19">
        <v>8670582</v>
      </c>
      <c r="E52" s="19">
        <v>819591</v>
      </c>
      <c r="F52" s="19">
        <v>27882</v>
      </c>
      <c r="G52" s="19">
        <v>847473</v>
      </c>
      <c r="H52" s="19">
        <v>9518055</v>
      </c>
    </row>
    <row r="53" spans="1:8" ht="26.4">
      <c r="A53" s="22" t="s">
        <v>60</v>
      </c>
      <c r="B53" s="19">
        <v>3005059243</v>
      </c>
      <c r="C53" s="20"/>
      <c r="D53" s="20"/>
      <c r="E53" s="19">
        <v>294930167</v>
      </c>
      <c r="F53" s="20"/>
      <c r="G53" s="22"/>
      <c r="H53" s="19">
        <v>3299989501</v>
      </c>
    </row>
    <row r="55" spans="1:8" ht="26.4">
      <c r="A55" s="20" t="s">
        <v>50</v>
      </c>
      <c r="B55" s="19">
        <v>252556</v>
      </c>
      <c r="C55" s="20"/>
      <c r="D55" s="19">
        <v>252556</v>
      </c>
      <c r="E55" s="19">
        <v>24814</v>
      </c>
      <c r="F55" s="20"/>
      <c r="G55" s="19">
        <v>24814</v>
      </c>
      <c r="H55" s="19">
        <v>277370</v>
      </c>
    </row>
    <row r="56" spans="1:8">
      <c r="A56" s="20" t="s">
        <v>51</v>
      </c>
      <c r="B56" s="19">
        <v>553721</v>
      </c>
      <c r="C56" s="20"/>
      <c r="D56" s="19">
        <v>553721</v>
      </c>
      <c r="E56" s="19">
        <v>54404</v>
      </c>
      <c r="F56" s="20"/>
      <c r="G56" s="19">
        <v>54404</v>
      </c>
      <c r="H56" s="19">
        <v>608125</v>
      </c>
    </row>
    <row r="57" spans="1:8" ht="39.6">
      <c r="A57" s="20" t="s">
        <v>61</v>
      </c>
      <c r="B57" s="19">
        <v>192324</v>
      </c>
      <c r="C57" s="20"/>
      <c r="D57" s="19">
        <v>192324</v>
      </c>
      <c r="E57" s="19">
        <v>18895</v>
      </c>
      <c r="F57" s="20"/>
      <c r="G57" s="19">
        <v>18895</v>
      </c>
      <c r="H57" s="19">
        <v>211219</v>
      </c>
    </row>
    <row r="58" spans="1:8">
      <c r="A58" s="20" t="s">
        <v>53</v>
      </c>
      <c r="B58" s="19">
        <v>13744857</v>
      </c>
      <c r="C58" s="20"/>
      <c r="D58" s="19">
        <v>13744857</v>
      </c>
      <c r="E58" s="19">
        <v>1350445</v>
      </c>
      <c r="F58" s="20"/>
      <c r="G58" s="19">
        <v>1350445</v>
      </c>
      <c r="H58" s="19">
        <v>15095302</v>
      </c>
    </row>
    <row r="59" spans="1:8">
      <c r="A59" s="20" t="s">
        <v>54</v>
      </c>
      <c r="B59" s="19">
        <v>523604</v>
      </c>
      <c r="C59" s="20"/>
      <c r="D59" s="19">
        <v>523604</v>
      </c>
      <c r="E59" s="19">
        <v>51444</v>
      </c>
      <c r="F59" s="20"/>
      <c r="G59" s="19">
        <v>51444</v>
      </c>
      <c r="H59" s="19">
        <v>575048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National Center for Appropriate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sherryv</dc:creator>
  <cp:lastModifiedBy> sherry vogel</cp:lastModifiedBy>
  <dcterms:created xsi:type="dcterms:W3CDTF">2008-09-19T20:37:19Z</dcterms:created>
  <dcterms:modified xsi:type="dcterms:W3CDTF">2015-04-08T15:10:58Z</dcterms:modified>
</cp:coreProperties>
</file>